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UITECTO\Desktop\UPTx\INFRA, HIST. ESTADISTICA Y PROYECTOS 2019\ESTADISTICAS\"/>
    </mc:Choice>
  </mc:AlternateContent>
  <bookViews>
    <workbookView xWindow="0" yWindow="0" windowWidth="9645" windowHeight="6345"/>
  </bookViews>
  <sheets>
    <sheet name="BECAS ENERO-MARZO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7" i="1"/>
  <c r="N13" i="1" l="1"/>
  <c r="M13" i="1"/>
  <c r="K13" i="1"/>
  <c r="J13" i="1"/>
  <c r="G13" i="1"/>
  <c r="F13" i="1"/>
  <c r="D13" i="1"/>
  <c r="C13" i="1"/>
  <c r="O12" i="1"/>
  <c r="L12" i="1"/>
  <c r="H12" i="1"/>
  <c r="I12" i="1" s="1"/>
  <c r="E12" i="1"/>
  <c r="O11" i="1"/>
  <c r="L11" i="1"/>
  <c r="H11" i="1"/>
  <c r="E11" i="1"/>
  <c r="I11" i="1" s="1"/>
  <c r="O10" i="1"/>
  <c r="L10" i="1"/>
  <c r="H10" i="1"/>
  <c r="E10" i="1"/>
  <c r="O9" i="1"/>
  <c r="L9" i="1"/>
  <c r="H9" i="1"/>
  <c r="E9" i="1"/>
  <c r="I9" i="1" s="1"/>
  <c r="O8" i="1"/>
  <c r="L8" i="1"/>
  <c r="H8" i="1"/>
  <c r="E8" i="1"/>
  <c r="I8" i="1" s="1"/>
  <c r="O7" i="1"/>
  <c r="L7" i="1"/>
  <c r="H7" i="1"/>
  <c r="E7" i="1"/>
  <c r="I7" i="1" s="1"/>
  <c r="I10" i="1" l="1"/>
  <c r="H13" i="1"/>
  <c r="Q5" i="1" s="1"/>
  <c r="L13" i="1"/>
  <c r="Q6" i="1" s="1"/>
  <c r="O13" i="1"/>
  <c r="Q7" i="1" s="1"/>
  <c r="E13" i="1"/>
  <c r="Q4" i="1" s="1"/>
  <c r="Q8" i="1" s="1"/>
  <c r="I13" i="1" l="1"/>
</calcChain>
</file>

<file path=xl/sharedStrings.xml><?xml version="1.0" encoding="utf-8"?>
<sst xmlns="http://schemas.openxmlformats.org/spreadsheetml/2006/main" count="29" uniqueCount="19">
  <si>
    <t>ENERO-ABRIL 2019</t>
  </si>
  <si>
    <t>PROGRAMA EDUCATIVO</t>
  </si>
  <si>
    <t>EXCELENCIA 50%</t>
  </si>
  <si>
    <t>EXCELENCIA 100%</t>
  </si>
  <si>
    <t>TOTAL</t>
  </si>
  <si>
    <t>MANUTENCIÓN SEP-PROSPERA 2DO. Y 3ER. AÑO 2019</t>
  </si>
  <si>
    <t>BECA MANUTENCION FEDERAL 2019</t>
  </si>
  <si>
    <t>MUJ</t>
  </si>
  <si>
    <t>HOM</t>
  </si>
  <si>
    <t>TOT</t>
  </si>
  <si>
    <t>MECATRONICA</t>
  </si>
  <si>
    <t>INDUSTRIAL</t>
  </si>
  <si>
    <t>QUIMICA</t>
  </si>
  <si>
    <t>FINANCIERA</t>
  </si>
  <si>
    <t>BIOTECNOLOGIA</t>
  </si>
  <si>
    <t>TEC. INFORMACION</t>
  </si>
  <si>
    <t>RESULTADOS PUBLICADOS EL 13 DE MARZO DE 2019</t>
  </si>
  <si>
    <t>RESULTADOS PUBLICADOS EL 27 DE MARZO DE 2019</t>
  </si>
  <si>
    <t>BECA DE EXCELENCIA RESULTADOS PUBLICADOS EL 11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</si>
</sst>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gency FB"/>
      <family val="2"/>
    </font>
    <font>
      <b/>
      <sz val="7"/>
      <color theme="0"/>
      <name val="Agency FB"/>
      <family val="2"/>
    </font>
    <font>
      <b/>
      <sz val="7"/>
      <color theme="1"/>
      <name val="Agency FB"/>
      <family val="2"/>
    </font>
    <font>
      <sz val="10"/>
      <color theme="1"/>
      <name val="Agency FB"/>
      <family val="2"/>
    </font>
    <font>
      <b/>
      <sz val="10"/>
      <color theme="0"/>
      <name val="Agency FB"/>
      <family val="2"/>
    </font>
    <font>
      <b/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03C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4" zoomScaleNormal="100" workbookViewId="0">
      <selection activeCell="G19" sqref="G19"/>
    </sheetView>
  </sheetViews>
  <sheetFormatPr baseColWidth="10" defaultRowHeight="15" x14ac:dyDescent="0.25"/>
  <cols>
    <col min="1" max="15" width="11.5703125" bestFit="1" customWidth="1"/>
    <col min="16" max="16" width="5.42578125" bestFit="1" customWidth="1"/>
    <col min="17" max="17" width="12.42578125" bestFit="1" customWidth="1"/>
  </cols>
  <sheetData>
    <row r="1" spans="1:20" x14ac:dyDescent="0.25">
      <c r="A1" s="4"/>
      <c r="B1" s="30" t="s">
        <v>0</v>
      </c>
      <c r="C1" s="30"/>
      <c r="D1" s="30"/>
      <c r="E1" s="30"/>
      <c r="F1" s="30"/>
      <c r="G1" s="30"/>
      <c r="H1" s="30"/>
      <c r="I1" s="5"/>
      <c r="J1" s="5"/>
      <c r="K1" s="4"/>
      <c r="L1" s="6"/>
      <c r="M1" s="6"/>
      <c r="N1" s="6"/>
      <c r="O1" s="6"/>
      <c r="P1" s="6"/>
      <c r="Q1" s="6"/>
      <c r="R1" s="1"/>
      <c r="S1" s="1"/>
      <c r="T1" s="1"/>
    </row>
    <row r="2" spans="1:20" x14ac:dyDescent="0.25">
      <c r="A2" s="4"/>
      <c r="B2" s="7"/>
      <c r="C2" s="7"/>
      <c r="D2" s="7"/>
      <c r="E2" s="7"/>
      <c r="F2" s="7"/>
      <c r="G2" s="7"/>
      <c r="H2" s="7"/>
      <c r="I2" s="5"/>
      <c r="J2" s="5"/>
      <c r="K2" s="4"/>
      <c r="L2" s="6"/>
      <c r="M2" s="6"/>
      <c r="N2" s="6"/>
      <c r="O2" s="6"/>
      <c r="P2" s="6"/>
      <c r="Q2" s="6"/>
      <c r="R2" s="1"/>
      <c r="S2" s="1"/>
      <c r="T2" s="1"/>
    </row>
    <row r="3" spans="1:20" x14ac:dyDescent="0.25">
      <c r="A3" s="44" t="s">
        <v>18</v>
      </c>
      <c r="B3" s="44"/>
      <c r="C3" s="44"/>
      <c r="D3" s="44"/>
      <c r="E3" s="44"/>
      <c r="F3" s="44"/>
      <c r="G3" s="44"/>
      <c r="H3" s="44"/>
      <c r="I3" s="6"/>
      <c r="J3" s="44" t="s">
        <v>16</v>
      </c>
      <c r="K3" s="44"/>
      <c r="L3" s="44"/>
      <c r="M3" s="44" t="s">
        <v>17</v>
      </c>
      <c r="N3" s="44"/>
      <c r="O3" s="44"/>
      <c r="P3" s="8"/>
      <c r="Q3" s="8"/>
      <c r="R3" s="2"/>
      <c r="S3" s="2"/>
      <c r="T3" s="2"/>
    </row>
    <row r="4" spans="1:20" x14ac:dyDescent="0.25">
      <c r="A4" s="31" t="s">
        <v>1</v>
      </c>
      <c r="B4" s="31"/>
      <c r="C4" s="32" t="s">
        <v>2</v>
      </c>
      <c r="D4" s="33"/>
      <c r="E4" s="34"/>
      <c r="F4" s="38" t="s">
        <v>3</v>
      </c>
      <c r="G4" s="39"/>
      <c r="H4" s="40"/>
      <c r="I4" s="31" t="s">
        <v>4</v>
      </c>
      <c r="J4" s="47" t="s">
        <v>5</v>
      </c>
      <c r="K4" s="48"/>
      <c r="L4" s="48"/>
      <c r="M4" s="49" t="s">
        <v>6</v>
      </c>
      <c r="N4" s="50"/>
      <c r="O4" s="51"/>
      <c r="P4" s="45" t="s">
        <v>4</v>
      </c>
      <c r="Q4" s="9">
        <f>625*E13</f>
        <v>163125</v>
      </c>
    </row>
    <row r="5" spans="1:20" x14ac:dyDescent="0.25">
      <c r="A5" s="31"/>
      <c r="B5" s="31"/>
      <c r="C5" s="35"/>
      <c r="D5" s="36"/>
      <c r="E5" s="37"/>
      <c r="F5" s="41"/>
      <c r="G5" s="42"/>
      <c r="H5" s="43"/>
      <c r="I5" s="31"/>
      <c r="J5" s="48"/>
      <c r="K5" s="48"/>
      <c r="L5" s="48"/>
      <c r="M5" s="52"/>
      <c r="N5" s="53"/>
      <c r="O5" s="54"/>
      <c r="P5" s="46"/>
      <c r="Q5" s="9">
        <f>1250+H13</f>
        <v>1323</v>
      </c>
    </row>
    <row r="6" spans="1:20" x14ac:dyDescent="0.25">
      <c r="A6" s="31"/>
      <c r="B6" s="31"/>
      <c r="C6" s="10" t="s">
        <v>7</v>
      </c>
      <c r="D6" s="10" t="s">
        <v>8</v>
      </c>
      <c r="E6" s="10" t="s">
        <v>9</v>
      </c>
      <c r="F6" s="11" t="s">
        <v>7</v>
      </c>
      <c r="G6" s="11" t="s">
        <v>8</v>
      </c>
      <c r="H6" s="11" t="s">
        <v>9</v>
      </c>
      <c r="I6" s="31"/>
      <c r="J6" s="12" t="s">
        <v>7</v>
      </c>
      <c r="K6" s="12" t="s">
        <v>8</v>
      </c>
      <c r="L6" s="12" t="s">
        <v>9</v>
      </c>
      <c r="M6" s="13" t="s">
        <v>7</v>
      </c>
      <c r="N6" s="13" t="s">
        <v>8</v>
      </c>
      <c r="O6" s="13" t="s">
        <v>9</v>
      </c>
      <c r="P6" s="14"/>
      <c r="Q6" s="9">
        <f>+L13*9000</f>
        <v>873000</v>
      </c>
    </row>
    <row r="7" spans="1:20" x14ac:dyDescent="0.25">
      <c r="A7" s="15">
        <v>1</v>
      </c>
      <c r="B7" s="16" t="s">
        <v>10</v>
      </c>
      <c r="C7" s="15">
        <v>7</v>
      </c>
      <c r="D7" s="15">
        <v>30</v>
      </c>
      <c r="E7" s="17">
        <f t="shared" ref="E7:E12" si="0">+C7+D7</f>
        <v>37</v>
      </c>
      <c r="F7" s="15">
        <v>6</v>
      </c>
      <c r="G7" s="15">
        <v>16</v>
      </c>
      <c r="H7" s="18">
        <f t="shared" ref="H7:H12" si="1">+F7+G7</f>
        <v>22</v>
      </c>
      <c r="I7" s="19">
        <f t="shared" ref="I7:I12" si="2">+E7+H7</f>
        <v>59</v>
      </c>
      <c r="J7" s="15">
        <v>7</v>
      </c>
      <c r="K7" s="15">
        <v>16</v>
      </c>
      <c r="L7" s="20">
        <f t="shared" ref="L7:L12" si="3">K7+J7</f>
        <v>23</v>
      </c>
      <c r="M7" s="21">
        <v>6</v>
      </c>
      <c r="N7" s="21">
        <v>6</v>
      </c>
      <c r="O7" s="22">
        <f t="shared" ref="O7:O12" si="4">N7+M7</f>
        <v>12</v>
      </c>
      <c r="P7" s="23">
        <f>O7+L7+I7+E7</f>
        <v>131</v>
      </c>
      <c r="Q7" s="24">
        <f>+O13*9000</f>
        <v>711000</v>
      </c>
    </row>
    <row r="8" spans="1:20" x14ac:dyDescent="0.25">
      <c r="A8" s="15">
        <v>2</v>
      </c>
      <c r="B8" s="16" t="s">
        <v>11</v>
      </c>
      <c r="C8" s="15">
        <v>25</v>
      </c>
      <c r="D8" s="15">
        <v>37</v>
      </c>
      <c r="E8" s="17">
        <f t="shared" si="0"/>
        <v>62</v>
      </c>
      <c r="F8" s="15">
        <v>11</v>
      </c>
      <c r="G8" s="15">
        <v>8</v>
      </c>
      <c r="H8" s="18">
        <f t="shared" si="1"/>
        <v>19</v>
      </c>
      <c r="I8" s="19">
        <f t="shared" si="2"/>
        <v>81</v>
      </c>
      <c r="J8" s="15">
        <v>16</v>
      </c>
      <c r="K8" s="15">
        <v>11</v>
      </c>
      <c r="L8" s="20">
        <f t="shared" si="3"/>
        <v>27</v>
      </c>
      <c r="M8" s="21">
        <v>18</v>
      </c>
      <c r="N8" s="21">
        <v>1</v>
      </c>
      <c r="O8" s="22">
        <f t="shared" si="4"/>
        <v>19</v>
      </c>
      <c r="P8" s="23">
        <f t="shared" ref="P8:P13" si="5">O8+L8+I8+E8</f>
        <v>189</v>
      </c>
      <c r="Q8" s="25">
        <f>SUM(Q4:Q7)</f>
        <v>1748448</v>
      </c>
    </row>
    <row r="9" spans="1:20" x14ac:dyDescent="0.25">
      <c r="A9" s="15">
        <v>3</v>
      </c>
      <c r="B9" s="16" t="s">
        <v>12</v>
      </c>
      <c r="C9" s="15">
        <v>28</v>
      </c>
      <c r="D9" s="15">
        <v>17</v>
      </c>
      <c r="E9" s="17">
        <f t="shared" si="0"/>
        <v>45</v>
      </c>
      <c r="F9" s="15">
        <v>4</v>
      </c>
      <c r="G9" s="15">
        <v>0</v>
      </c>
      <c r="H9" s="18">
        <f t="shared" si="1"/>
        <v>4</v>
      </c>
      <c r="I9" s="19">
        <f t="shared" si="2"/>
        <v>49</v>
      </c>
      <c r="J9" s="15">
        <v>9</v>
      </c>
      <c r="K9" s="15">
        <v>5</v>
      </c>
      <c r="L9" s="20">
        <f t="shared" si="3"/>
        <v>14</v>
      </c>
      <c r="M9" s="21">
        <v>10</v>
      </c>
      <c r="N9" s="21">
        <v>1</v>
      </c>
      <c r="O9" s="22">
        <f t="shared" si="4"/>
        <v>11</v>
      </c>
      <c r="P9" s="23">
        <f t="shared" si="5"/>
        <v>119</v>
      </c>
      <c r="Q9" s="26"/>
      <c r="T9" s="3"/>
    </row>
    <row r="10" spans="1:20" x14ac:dyDescent="0.25">
      <c r="A10" s="15">
        <v>4</v>
      </c>
      <c r="B10" s="16" t="s">
        <v>13</v>
      </c>
      <c r="C10" s="15">
        <v>40</v>
      </c>
      <c r="D10" s="15">
        <v>11</v>
      </c>
      <c r="E10" s="17">
        <f t="shared" si="0"/>
        <v>51</v>
      </c>
      <c r="F10" s="15">
        <v>14</v>
      </c>
      <c r="G10" s="15">
        <v>8</v>
      </c>
      <c r="H10" s="18">
        <f t="shared" si="1"/>
        <v>22</v>
      </c>
      <c r="I10" s="19">
        <f t="shared" si="2"/>
        <v>73</v>
      </c>
      <c r="J10" s="15">
        <v>15</v>
      </c>
      <c r="K10" s="15">
        <v>3</v>
      </c>
      <c r="L10" s="20">
        <f t="shared" si="3"/>
        <v>18</v>
      </c>
      <c r="M10" s="21">
        <v>16</v>
      </c>
      <c r="N10" s="21">
        <v>3</v>
      </c>
      <c r="O10" s="22">
        <f t="shared" si="4"/>
        <v>19</v>
      </c>
      <c r="P10" s="23">
        <f t="shared" si="5"/>
        <v>161</v>
      </c>
      <c r="Q10" s="26"/>
      <c r="T10" s="3"/>
    </row>
    <row r="11" spans="1:20" x14ac:dyDescent="0.25">
      <c r="A11" s="15">
        <v>5</v>
      </c>
      <c r="B11" s="16" t="s">
        <v>14</v>
      </c>
      <c r="C11" s="15">
        <v>17</v>
      </c>
      <c r="D11" s="15">
        <v>3</v>
      </c>
      <c r="E11" s="17">
        <f t="shared" si="0"/>
        <v>20</v>
      </c>
      <c r="F11" s="15">
        <v>1</v>
      </c>
      <c r="G11" s="15">
        <v>0</v>
      </c>
      <c r="H11" s="18">
        <f t="shared" si="1"/>
        <v>1</v>
      </c>
      <c r="I11" s="19">
        <f t="shared" si="2"/>
        <v>21</v>
      </c>
      <c r="J11" s="15">
        <v>8</v>
      </c>
      <c r="K11" s="15">
        <v>3</v>
      </c>
      <c r="L11" s="20">
        <f t="shared" si="3"/>
        <v>11</v>
      </c>
      <c r="M11" s="21">
        <v>8</v>
      </c>
      <c r="N11" s="21">
        <v>0</v>
      </c>
      <c r="O11" s="22">
        <f t="shared" si="4"/>
        <v>8</v>
      </c>
      <c r="P11" s="23">
        <f t="shared" si="5"/>
        <v>60</v>
      </c>
      <c r="Q11" s="26"/>
      <c r="T11" s="3"/>
    </row>
    <row r="12" spans="1:20" x14ac:dyDescent="0.25">
      <c r="A12" s="15">
        <v>6</v>
      </c>
      <c r="B12" s="27" t="s">
        <v>15</v>
      </c>
      <c r="C12" s="15">
        <v>15</v>
      </c>
      <c r="D12" s="15">
        <v>31</v>
      </c>
      <c r="E12" s="17">
        <f t="shared" si="0"/>
        <v>46</v>
      </c>
      <c r="F12" s="15">
        <v>3</v>
      </c>
      <c r="G12" s="15">
        <v>2</v>
      </c>
      <c r="H12" s="18">
        <f t="shared" si="1"/>
        <v>5</v>
      </c>
      <c r="I12" s="19">
        <f t="shared" si="2"/>
        <v>51</v>
      </c>
      <c r="J12" s="15">
        <v>3</v>
      </c>
      <c r="K12" s="15">
        <v>1</v>
      </c>
      <c r="L12" s="20">
        <f t="shared" si="3"/>
        <v>4</v>
      </c>
      <c r="M12" s="21">
        <v>9</v>
      </c>
      <c r="N12" s="21">
        <v>1</v>
      </c>
      <c r="O12" s="22">
        <f t="shared" si="4"/>
        <v>10</v>
      </c>
      <c r="P12" s="23">
        <f t="shared" si="5"/>
        <v>111</v>
      </c>
      <c r="Q12" s="26"/>
      <c r="T12" s="3"/>
    </row>
    <row r="13" spans="1:20" x14ac:dyDescent="0.25">
      <c r="A13" s="28"/>
      <c r="B13" s="28"/>
      <c r="C13" s="17">
        <f t="shared" ref="C13:O13" si="6">SUM(C7:C12)</f>
        <v>132</v>
      </c>
      <c r="D13" s="17">
        <f t="shared" si="6"/>
        <v>129</v>
      </c>
      <c r="E13" s="17">
        <f t="shared" si="6"/>
        <v>261</v>
      </c>
      <c r="F13" s="18">
        <f t="shared" si="6"/>
        <v>39</v>
      </c>
      <c r="G13" s="18">
        <f t="shared" si="6"/>
        <v>34</v>
      </c>
      <c r="H13" s="18">
        <f t="shared" si="6"/>
        <v>73</v>
      </c>
      <c r="I13" s="19">
        <f t="shared" si="6"/>
        <v>334</v>
      </c>
      <c r="J13" s="20">
        <f t="shared" si="6"/>
        <v>58</v>
      </c>
      <c r="K13" s="20">
        <f t="shared" si="6"/>
        <v>39</v>
      </c>
      <c r="L13" s="20">
        <f t="shared" si="6"/>
        <v>97</v>
      </c>
      <c r="M13" s="22">
        <f t="shared" si="6"/>
        <v>67</v>
      </c>
      <c r="N13" s="22">
        <f t="shared" si="6"/>
        <v>12</v>
      </c>
      <c r="O13" s="22">
        <f t="shared" si="6"/>
        <v>79</v>
      </c>
      <c r="P13" s="23">
        <f t="shared" si="5"/>
        <v>771</v>
      </c>
      <c r="Q13" s="26"/>
      <c r="T13" s="3"/>
    </row>
    <row r="14" spans="1:20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4"/>
      <c r="K14" s="4"/>
      <c r="L14" s="6"/>
      <c r="M14" s="6"/>
      <c r="N14" s="6"/>
      <c r="O14" s="9"/>
      <c r="P14" s="9"/>
      <c r="Q14" s="9"/>
      <c r="R14" s="3"/>
      <c r="S14" s="3"/>
      <c r="T14" s="3"/>
    </row>
  </sheetData>
  <mergeCells count="11">
    <mergeCell ref="J3:L3"/>
    <mergeCell ref="M3:O3"/>
    <mergeCell ref="M4:O5"/>
    <mergeCell ref="P4:P5"/>
    <mergeCell ref="J4:L5"/>
    <mergeCell ref="B1:H1"/>
    <mergeCell ref="A4:B6"/>
    <mergeCell ref="C4:E5"/>
    <mergeCell ref="F4:H5"/>
    <mergeCell ref="I4:I6"/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BECAS ENERO-MARZO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Usuario de Windows</cp:lastModifiedBy>
  <dcterms:created xsi:type="dcterms:W3CDTF">2020-02-04T20:57:03Z</dcterms:created>
  <dcterms:modified xsi:type="dcterms:W3CDTF">2020-02-05T23:15:22Z</dcterms:modified>
</cp:coreProperties>
</file>