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ty\Desktop\Respaldo Naty\Escritorio\POA\POA 2016\POA 2016  AUTORIZADO\SECRETARIA ACADEMICA\PROGRAMAS EDUCATIVOS\"/>
    </mc:Choice>
  </mc:AlternateContent>
  <bookViews>
    <workbookView xWindow="0" yWindow="0" windowWidth="20490" windowHeight="7755" tabRatio="727"/>
  </bookViews>
  <sheets>
    <sheet name="A. MARCO INSTITUCIONAL " sheetId="2" r:id="rId1"/>
    <sheet name="B. acciones 1" sheetId="1" r:id="rId2"/>
    <sheet name="B. acciones 2" sheetId="3" r:id="rId3"/>
    <sheet name="B. acciones 3"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D27" i="1" l="1"/>
  <c r="BE27" i="1" s="1"/>
  <c r="AD26" i="1" l="1"/>
  <c r="AF26" i="1" s="1"/>
  <c r="AP17" i="4"/>
  <c r="AQ17" i="4"/>
  <c r="AR17" i="4"/>
  <c r="AS17" i="4"/>
  <c r="AT17" i="4"/>
  <c r="AU17" i="4"/>
  <c r="AV17" i="4"/>
  <c r="AW17" i="4"/>
  <c r="AX17" i="4"/>
  <c r="AY17" i="4"/>
  <c r="AZ17" i="4"/>
  <c r="BA17" i="4"/>
  <c r="BB17" i="4"/>
  <c r="BC17" i="4"/>
  <c r="BD17" i="4"/>
  <c r="BE17" i="4" s="1"/>
  <c r="AP18" i="4"/>
  <c r="AQ18" i="4"/>
  <c r="AR18" i="4"/>
  <c r="AS18" i="4"/>
  <c r="AT18" i="4"/>
  <c r="AU18" i="4"/>
  <c r="AV18" i="4"/>
  <c r="AW18" i="4"/>
  <c r="AX18" i="4"/>
  <c r="AY18" i="4"/>
  <c r="AZ18" i="4"/>
  <c r="BA18" i="4"/>
  <c r="BB18" i="4"/>
  <c r="BC18" i="4"/>
  <c r="BD18" i="4"/>
  <c r="BE18" i="4" s="1"/>
  <c r="AP19" i="4"/>
  <c r="AQ19" i="4"/>
  <c r="AR19" i="4"/>
  <c r="AS19" i="4"/>
  <c r="AT19" i="4"/>
  <c r="AU19" i="4"/>
  <c r="AV19" i="4"/>
  <c r="AW19" i="4"/>
  <c r="AX19" i="4"/>
  <c r="AY19" i="4"/>
  <c r="AZ19" i="4"/>
  <c r="BA19" i="4"/>
  <c r="BB19" i="4"/>
  <c r="BC19" i="4"/>
  <c r="BD19" i="4"/>
  <c r="BE19" i="4" s="1"/>
  <c r="AP20" i="4"/>
  <c r="AQ20" i="4"/>
  <c r="AR20" i="4"/>
  <c r="AS20" i="4"/>
  <c r="AT20" i="4"/>
  <c r="AU20" i="4"/>
  <c r="AV20" i="4"/>
  <c r="AW20" i="4"/>
  <c r="AX20" i="4"/>
  <c r="AY20" i="4"/>
  <c r="AZ20" i="4"/>
  <c r="BA20" i="4"/>
  <c r="BB20" i="4"/>
  <c r="BC20" i="4"/>
  <c r="BD20" i="4"/>
  <c r="BE20" i="4" s="1"/>
  <c r="AP21" i="4"/>
  <c r="AQ21" i="4"/>
  <c r="AR21" i="4"/>
  <c r="AS21" i="4"/>
  <c r="AT21" i="4"/>
  <c r="AU21" i="4"/>
  <c r="AV21" i="4"/>
  <c r="AW21" i="4"/>
  <c r="AX21" i="4"/>
  <c r="AY21" i="4"/>
  <c r="AZ21" i="4"/>
  <c r="BA21" i="4"/>
  <c r="BB21" i="4"/>
  <c r="BC21" i="4"/>
  <c r="BD21" i="4"/>
  <c r="BE21" i="4" s="1"/>
  <c r="AP22" i="4"/>
  <c r="AQ22" i="4"/>
  <c r="AR22" i="4"/>
  <c r="AS22" i="4"/>
  <c r="AT22" i="4"/>
  <c r="AU22" i="4"/>
  <c r="AV22" i="4"/>
  <c r="AW22" i="4"/>
  <c r="AX22" i="4"/>
  <c r="AY22" i="4"/>
  <c r="AZ22" i="4"/>
  <c r="BA22" i="4"/>
  <c r="BB22" i="4"/>
  <c r="BC22" i="4"/>
  <c r="BD22" i="4"/>
  <c r="BE22" i="4" s="1"/>
  <c r="AP23" i="4"/>
  <c r="AQ23" i="4"/>
  <c r="AR23" i="4"/>
  <c r="AS23" i="4"/>
  <c r="AT23" i="4"/>
  <c r="AU23" i="4"/>
  <c r="AV23" i="4"/>
  <c r="AW23" i="4"/>
  <c r="AX23" i="4"/>
  <c r="AY23" i="4"/>
  <c r="AZ23" i="4"/>
  <c r="BA23" i="4"/>
  <c r="BB23" i="4"/>
  <c r="BC23" i="4"/>
  <c r="BD23" i="4"/>
  <c r="BE23" i="4" s="1"/>
  <c r="AP24" i="4"/>
  <c r="AQ24" i="4"/>
  <c r="AR24" i="4"/>
  <c r="AS24" i="4"/>
  <c r="AT24" i="4"/>
  <c r="AU24" i="4"/>
  <c r="AV24" i="4"/>
  <c r="AW24" i="4"/>
  <c r="AX24" i="4"/>
  <c r="AY24" i="4"/>
  <c r="AZ24" i="4"/>
  <c r="BA24" i="4"/>
  <c r="BB24" i="4"/>
  <c r="BC24" i="4"/>
  <c r="BD24" i="4"/>
  <c r="BE24" i="4" s="1"/>
  <c r="AP25" i="4"/>
  <c r="AQ25" i="4"/>
  <c r="AR25" i="4"/>
  <c r="AS25" i="4"/>
  <c r="AT25" i="4"/>
  <c r="AU25" i="4"/>
  <c r="AV25" i="4"/>
  <c r="AW25" i="4"/>
  <c r="AX25" i="4"/>
  <c r="AY25" i="4"/>
  <c r="AZ25" i="4"/>
  <c r="BA25" i="4"/>
  <c r="BB25" i="4"/>
  <c r="BC25" i="4"/>
  <c r="BD25" i="4"/>
  <c r="BE25" i="4" s="1"/>
  <c r="BC16" i="4"/>
  <c r="BB16" i="4"/>
  <c r="BA16" i="4"/>
  <c r="AZ16" i="4"/>
  <c r="AY16" i="4"/>
  <c r="AX16" i="4"/>
  <c r="AW16" i="4"/>
  <c r="AV16" i="4"/>
  <c r="AU16" i="4"/>
  <c r="AT16" i="4"/>
  <c r="AS16" i="4"/>
  <c r="AR16" i="4"/>
  <c r="BD16" i="4" s="1"/>
  <c r="BE16" i="4" s="1"/>
  <c r="AQ16" i="4"/>
  <c r="AP16" i="4"/>
  <c r="AP17" i="3"/>
  <c r="AQ17" i="3"/>
  <c r="AR17" i="3"/>
  <c r="AS17" i="3"/>
  <c r="AT17" i="3"/>
  <c r="AU17" i="3"/>
  <c r="AV17" i="3"/>
  <c r="AW17" i="3"/>
  <c r="AX17" i="3"/>
  <c r="AY17" i="3"/>
  <c r="AZ17" i="3"/>
  <c r="BA17" i="3"/>
  <c r="BB17" i="3"/>
  <c r="BC17" i="3"/>
  <c r="BD17" i="3"/>
  <c r="BE17" i="3" s="1"/>
  <c r="AP18" i="3"/>
  <c r="AQ18" i="3"/>
  <c r="AR18" i="3"/>
  <c r="AS18" i="3"/>
  <c r="AT18" i="3"/>
  <c r="AU18" i="3"/>
  <c r="AV18" i="3"/>
  <c r="AW18" i="3"/>
  <c r="AX18" i="3"/>
  <c r="AY18" i="3"/>
  <c r="AZ18" i="3"/>
  <c r="BA18" i="3"/>
  <c r="BB18" i="3"/>
  <c r="BC18" i="3"/>
  <c r="BD18" i="3"/>
  <c r="BE18" i="3" s="1"/>
  <c r="AP19" i="3"/>
  <c r="AQ19" i="3"/>
  <c r="AR19" i="3"/>
  <c r="AS19" i="3"/>
  <c r="AT19" i="3"/>
  <c r="AU19" i="3"/>
  <c r="AV19" i="3"/>
  <c r="BD19" i="3" s="1"/>
  <c r="BE19" i="3" s="1"/>
  <c r="AW19" i="3"/>
  <c r="AX19" i="3"/>
  <c r="AY19" i="3"/>
  <c r="AZ19" i="3"/>
  <c r="BA19" i="3"/>
  <c r="BB19" i="3"/>
  <c r="BC19" i="3"/>
  <c r="AP20" i="3"/>
  <c r="AQ20" i="3"/>
  <c r="AR20" i="3"/>
  <c r="AS20" i="3"/>
  <c r="AT20" i="3"/>
  <c r="AU20" i="3"/>
  <c r="AV20" i="3"/>
  <c r="AW20" i="3"/>
  <c r="AX20" i="3"/>
  <c r="AY20" i="3"/>
  <c r="BD20" i="3" s="1"/>
  <c r="BE20" i="3" s="1"/>
  <c r="AZ20" i="3"/>
  <c r="BA20" i="3"/>
  <c r="BB20" i="3"/>
  <c r="BC20" i="3"/>
  <c r="AP21" i="3"/>
  <c r="AQ21" i="3"/>
  <c r="AR21" i="3"/>
  <c r="AS21" i="3"/>
  <c r="AT21" i="3"/>
  <c r="AU21" i="3"/>
  <c r="AV21" i="3"/>
  <c r="AW21" i="3"/>
  <c r="AX21" i="3"/>
  <c r="AY21" i="3"/>
  <c r="AZ21" i="3"/>
  <c r="BA21" i="3"/>
  <c r="BB21" i="3"/>
  <c r="BC21" i="3"/>
  <c r="BD21" i="3"/>
  <c r="BE21" i="3" s="1"/>
  <c r="BC16" i="3"/>
  <c r="BB16" i="3"/>
  <c r="BA16" i="3"/>
  <c r="AZ16" i="3"/>
  <c r="AY16" i="3"/>
  <c r="AX16" i="3"/>
  <c r="AW16" i="3"/>
  <c r="AV16" i="3"/>
  <c r="AU16" i="3"/>
  <c r="AT16" i="3"/>
  <c r="AS16" i="3"/>
  <c r="AR16" i="3"/>
  <c r="BD16" i="3" s="1"/>
  <c r="BE16" i="3" s="1"/>
  <c r="AQ16" i="3"/>
  <c r="AP16" i="3"/>
  <c r="AP17" i="1"/>
  <c r="AQ17" i="1"/>
  <c r="AR17" i="1"/>
  <c r="AS17" i="1"/>
  <c r="AT17" i="1"/>
  <c r="AU17" i="1"/>
  <c r="AV17" i="1"/>
  <c r="AW17" i="1"/>
  <c r="AX17" i="1"/>
  <c r="AY17" i="1"/>
  <c r="BD17" i="1" s="1"/>
  <c r="BE17" i="1" s="1"/>
  <c r="AZ17" i="1"/>
  <c r="BA17" i="1"/>
  <c r="BB17" i="1"/>
  <c r="BC17" i="1"/>
  <c r="AP18" i="1"/>
  <c r="AQ18" i="1"/>
  <c r="AR18" i="1"/>
  <c r="AS18" i="1"/>
  <c r="AT18" i="1"/>
  <c r="AU18" i="1"/>
  <c r="AV18" i="1"/>
  <c r="AW18" i="1"/>
  <c r="AX18" i="1"/>
  <c r="AY18" i="1"/>
  <c r="BD18" i="1" s="1"/>
  <c r="BE18" i="1" s="1"/>
  <c r="AZ18" i="1"/>
  <c r="BA18" i="1"/>
  <c r="BB18" i="1"/>
  <c r="BC18" i="1"/>
  <c r="AP19" i="1"/>
  <c r="AQ19" i="1"/>
  <c r="AR19" i="1"/>
  <c r="AS19" i="1"/>
  <c r="AT19" i="1"/>
  <c r="AU19" i="1"/>
  <c r="AV19" i="1"/>
  <c r="AW19" i="1"/>
  <c r="AX19" i="1"/>
  <c r="AY19" i="1"/>
  <c r="BD19" i="1" s="1"/>
  <c r="BE19" i="1" s="1"/>
  <c r="AZ19" i="1"/>
  <c r="BA19" i="1"/>
  <c r="BB19" i="1"/>
  <c r="BC19" i="1"/>
  <c r="AP20" i="1"/>
  <c r="AQ20" i="1"/>
  <c r="AR20" i="1"/>
  <c r="AS20" i="1"/>
  <c r="AT20" i="1"/>
  <c r="AU20" i="1"/>
  <c r="AV20" i="1"/>
  <c r="AW20" i="1"/>
  <c r="AX20" i="1"/>
  <c r="AY20" i="1"/>
  <c r="BD20" i="1" s="1"/>
  <c r="BE20" i="1" s="1"/>
  <c r="AZ20" i="1"/>
  <c r="BA20" i="1"/>
  <c r="BB20" i="1"/>
  <c r="BC20" i="1"/>
  <c r="AP21" i="1"/>
  <c r="AQ21" i="1"/>
  <c r="AR21" i="1"/>
  <c r="AS21" i="1"/>
  <c r="AT21" i="1"/>
  <c r="AU21" i="1"/>
  <c r="AV21" i="1"/>
  <c r="AW21" i="1"/>
  <c r="AX21" i="1"/>
  <c r="AY21" i="1"/>
  <c r="BD21" i="1" s="1"/>
  <c r="BE21" i="1" s="1"/>
  <c r="AZ21" i="1"/>
  <c r="BA21" i="1"/>
  <c r="BB21" i="1"/>
  <c r="BC21" i="1"/>
  <c r="AP22" i="1"/>
  <c r="AQ22" i="1"/>
  <c r="AR22" i="1"/>
  <c r="AS22" i="1"/>
  <c r="AT22" i="1"/>
  <c r="AU22" i="1"/>
  <c r="AV22" i="1"/>
  <c r="AW22" i="1"/>
  <c r="AX22" i="1"/>
  <c r="AY22" i="1"/>
  <c r="BD22" i="1" s="1"/>
  <c r="BE22" i="1" s="1"/>
  <c r="AZ22" i="1"/>
  <c r="BA22" i="1"/>
  <c r="BB22" i="1"/>
  <c r="BC22" i="1"/>
  <c r="AP23" i="1"/>
  <c r="AQ23" i="1"/>
  <c r="AR23" i="1"/>
  <c r="AS23" i="1"/>
  <c r="AT23" i="1"/>
  <c r="AU23" i="1"/>
  <c r="AV23" i="1"/>
  <c r="AW23" i="1"/>
  <c r="AX23" i="1"/>
  <c r="AY23" i="1"/>
  <c r="BD23" i="1" s="1"/>
  <c r="BE23" i="1" s="1"/>
  <c r="AZ23" i="1"/>
  <c r="BA23" i="1"/>
  <c r="BB23" i="1"/>
  <c r="BC23" i="1"/>
  <c r="AP24" i="1"/>
  <c r="AQ24" i="1"/>
  <c r="AR24" i="1"/>
  <c r="AS24" i="1"/>
  <c r="AT24" i="1"/>
  <c r="AU24" i="1"/>
  <c r="AV24" i="1"/>
  <c r="AW24" i="1"/>
  <c r="AX24" i="1"/>
  <c r="AY24" i="1"/>
  <c r="BD24" i="1" s="1"/>
  <c r="BE24" i="1" s="1"/>
  <c r="AZ24" i="1"/>
  <c r="BA24" i="1"/>
  <c r="BB24" i="1"/>
  <c r="BC24" i="1"/>
  <c r="AP25" i="1"/>
  <c r="AQ25" i="1"/>
  <c r="AR25" i="1"/>
  <c r="AS25" i="1"/>
  <c r="AT25" i="1"/>
  <c r="AU25" i="1"/>
  <c r="AV25" i="1"/>
  <c r="AW25" i="1"/>
  <c r="AX25" i="1"/>
  <c r="AY25" i="1"/>
  <c r="BD25" i="1" s="1"/>
  <c r="BE25" i="1" s="1"/>
  <c r="AZ25" i="1"/>
  <c r="BA25" i="1"/>
  <c r="BB25" i="1"/>
  <c r="BC25" i="1"/>
  <c r="AP26" i="1"/>
  <c r="AQ26" i="1"/>
  <c r="AR26" i="1"/>
  <c r="AS26" i="1"/>
  <c r="AT26" i="1"/>
  <c r="AU26" i="1"/>
  <c r="AV26" i="1"/>
  <c r="AW26" i="1"/>
  <c r="AX26" i="1"/>
  <c r="AY26" i="1"/>
  <c r="BD26" i="1" s="1"/>
  <c r="AZ26" i="1"/>
  <c r="BA26" i="1"/>
  <c r="BB26" i="1"/>
  <c r="BC26" i="1"/>
  <c r="BC16" i="1"/>
  <c r="BB16" i="1"/>
  <c r="BA16" i="1"/>
  <c r="AZ16" i="1"/>
  <c r="AY16" i="1"/>
  <c r="AX16" i="1"/>
  <c r="AW16" i="1"/>
  <c r="AV16" i="1"/>
  <c r="AU16" i="1"/>
  <c r="AT16" i="1"/>
  <c r="AS16" i="1"/>
  <c r="AR16" i="1"/>
  <c r="BD16" i="1" s="1"/>
  <c r="BE16" i="1" s="1"/>
  <c r="AQ16" i="1"/>
  <c r="AP16" i="1"/>
  <c r="AJ19" i="1" l="1"/>
  <c r="AJ20" i="1"/>
  <c r="AD19" i="1"/>
  <c r="AF19" i="1" s="1"/>
  <c r="AD20" i="1"/>
  <c r="AF20" i="1" s="1"/>
  <c r="U19" i="1"/>
  <c r="W19" i="1" s="1"/>
  <c r="U20" i="1"/>
  <c r="AI20" i="1" s="1"/>
  <c r="AK20" i="1" s="1"/>
  <c r="L19" i="1"/>
  <c r="N19" i="1" s="1"/>
  <c r="L20" i="1"/>
  <c r="N20" i="1"/>
  <c r="AJ17" i="3"/>
  <c r="AI18" i="3"/>
  <c r="AK18" i="3" s="1"/>
  <c r="AJ18" i="3"/>
  <c r="AD17" i="3"/>
  <c r="AF17" i="3" s="1"/>
  <c r="AD18" i="3"/>
  <c r="AF18" i="3"/>
  <c r="U17" i="3"/>
  <c r="W17" i="3" s="1"/>
  <c r="U18" i="3"/>
  <c r="W18" i="3"/>
  <c r="L17" i="3"/>
  <c r="N17" i="3" s="1"/>
  <c r="L18" i="3"/>
  <c r="N18" i="3" s="1"/>
  <c r="AJ25" i="1"/>
  <c r="AD25" i="1"/>
  <c r="W25" i="1"/>
  <c r="U25" i="1"/>
  <c r="L25" i="1"/>
  <c r="N25" i="1" s="1"/>
  <c r="AI17" i="3" l="1"/>
  <c r="AK17" i="3" s="1"/>
  <c r="AI19" i="1"/>
  <c r="AK19" i="1" s="1"/>
  <c r="W20" i="1"/>
  <c r="AI25" i="1"/>
  <c r="AF25" i="1"/>
  <c r="AK25" i="1"/>
  <c r="L26" i="1"/>
  <c r="N26" i="1" s="1"/>
  <c r="L24" i="1"/>
  <c r="N24" i="1" s="1"/>
  <c r="L23" i="1"/>
  <c r="N23" i="1" s="1"/>
  <c r="L22" i="1"/>
  <c r="N22" i="1" s="1"/>
  <c r="L21" i="1"/>
  <c r="N21" i="1" s="1"/>
  <c r="L18" i="1"/>
  <c r="N18" i="1" s="1"/>
  <c r="L17" i="1"/>
  <c r="N17" i="1" s="1"/>
  <c r="M27" i="1"/>
  <c r="AJ20" i="4" l="1"/>
  <c r="AD20" i="4"/>
  <c r="AF20" i="4" s="1"/>
  <c r="U20" i="4"/>
  <c r="W20" i="4" s="1"/>
  <c r="L20" i="4"/>
  <c r="AJ19" i="4"/>
  <c r="AD19" i="4"/>
  <c r="AF19" i="4" s="1"/>
  <c r="U19" i="4"/>
  <c r="W19" i="4" s="1"/>
  <c r="L19" i="4"/>
  <c r="AI19" i="4" s="1"/>
  <c r="AK19" i="4" s="1"/>
  <c r="AI20" i="4" l="1"/>
  <c r="AK20" i="4" s="1"/>
  <c r="N19" i="4"/>
  <c r="N20" i="4"/>
  <c r="L24" i="4"/>
  <c r="N24" i="4" s="1"/>
  <c r="U24" i="4"/>
  <c r="W24" i="4" s="1"/>
  <c r="AD24" i="4"/>
  <c r="AF24" i="4" s="1"/>
  <c r="AJ24" i="4"/>
  <c r="L19" i="3"/>
  <c r="N19" i="3" s="1"/>
  <c r="U19" i="3"/>
  <c r="W19" i="3" s="1"/>
  <c r="AD19" i="3"/>
  <c r="AF19" i="3" s="1"/>
  <c r="AJ19" i="3"/>
  <c r="AE26" i="4"/>
  <c r="AC26" i="4"/>
  <c r="AB26" i="4"/>
  <c r="AA26" i="4"/>
  <c r="Z26" i="4"/>
  <c r="V26" i="4"/>
  <c r="T26" i="4"/>
  <c r="S26" i="4"/>
  <c r="R26" i="4"/>
  <c r="Q26" i="4"/>
  <c r="M26" i="4"/>
  <c r="K26" i="4"/>
  <c r="J26" i="4"/>
  <c r="I26" i="4"/>
  <c r="H26" i="4"/>
  <c r="AJ25" i="4"/>
  <c r="AD25" i="4"/>
  <c r="AF25" i="4" s="1"/>
  <c r="U25" i="4"/>
  <c r="W25" i="4" s="1"/>
  <c r="L25" i="4"/>
  <c r="AJ23" i="4"/>
  <c r="AD23" i="4"/>
  <c r="AF23" i="4" s="1"/>
  <c r="U23" i="4"/>
  <c r="W23" i="4" s="1"/>
  <c r="L23" i="4"/>
  <c r="N23" i="4" s="1"/>
  <c r="AJ22" i="4"/>
  <c r="AD22" i="4"/>
  <c r="AF22" i="4" s="1"/>
  <c r="U22" i="4"/>
  <c r="W22" i="4" s="1"/>
  <c r="L22" i="4"/>
  <c r="N22" i="4" s="1"/>
  <c r="AJ21" i="4"/>
  <c r="AD21" i="4"/>
  <c r="AF21" i="4" s="1"/>
  <c r="U21" i="4"/>
  <c r="W21" i="4" s="1"/>
  <c r="L21" i="4"/>
  <c r="N21" i="4" s="1"/>
  <c r="AJ18" i="4"/>
  <c r="AD18" i="4"/>
  <c r="AF18" i="4" s="1"/>
  <c r="U18" i="4"/>
  <c r="W18" i="4" s="1"/>
  <c r="L18" i="4"/>
  <c r="AJ17" i="4"/>
  <c r="AD17" i="4"/>
  <c r="AF17" i="4" s="1"/>
  <c r="U17" i="4"/>
  <c r="L17" i="4"/>
  <c r="N17" i="4" s="1"/>
  <c r="AJ16" i="4"/>
  <c r="AD16" i="4"/>
  <c r="AF16" i="4" s="1"/>
  <c r="U16" i="4"/>
  <c r="L16" i="4"/>
  <c r="N16" i="4" s="1"/>
  <c r="N8" i="4"/>
  <c r="AE22" i="3"/>
  <c r="AC22" i="3"/>
  <c r="AB22" i="3"/>
  <c r="AA22" i="3"/>
  <c r="Z22" i="3"/>
  <c r="V22" i="3"/>
  <c r="T22" i="3"/>
  <c r="S22" i="3"/>
  <c r="R22" i="3"/>
  <c r="Q22" i="3"/>
  <c r="M22" i="3"/>
  <c r="K22" i="3"/>
  <c r="J22" i="3"/>
  <c r="I22" i="3"/>
  <c r="H22" i="3"/>
  <c r="AJ21" i="3"/>
  <c r="AD21" i="3"/>
  <c r="AF21" i="3" s="1"/>
  <c r="U21" i="3"/>
  <c r="W21" i="3" s="1"/>
  <c r="L21" i="3"/>
  <c r="N21" i="3" s="1"/>
  <c r="AJ20" i="3"/>
  <c r="AD20" i="3"/>
  <c r="AF20" i="3" s="1"/>
  <c r="U20" i="3"/>
  <c r="L20" i="3"/>
  <c r="N20" i="3" s="1"/>
  <c r="AJ16" i="3"/>
  <c r="AD16" i="3"/>
  <c r="AF16" i="3" s="1"/>
  <c r="U16" i="3"/>
  <c r="W16" i="3" s="1"/>
  <c r="L16" i="3"/>
  <c r="N16" i="3" s="1"/>
  <c r="N8" i="3"/>
  <c r="U18" i="1"/>
  <c r="W18" i="1" s="1"/>
  <c r="AD18" i="1"/>
  <c r="AF18" i="1" s="1"/>
  <c r="AJ18" i="1"/>
  <c r="AI24" i="4" l="1"/>
  <c r="AK24" i="4" s="1"/>
  <c r="AJ26" i="4"/>
  <c r="U26" i="4"/>
  <c r="AI25" i="4"/>
  <c r="AK25" i="4" s="1"/>
  <c r="AF26" i="4"/>
  <c r="AI17" i="4"/>
  <c r="AK17" i="4" s="1"/>
  <c r="AI18" i="4"/>
  <c r="AK18" i="4" s="1"/>
  <c r="AI19" i="3"/>
  <c r="AK19" i="3" s="1"/>
  <c r="AI16" i="3"/>
  <c r="AK16" i="3" s="1"/>
  <c r="AD22" i="3"/>
  <c r="AI20" i="3"/>
  <c r="AK20" i="3" s="1"/>
  <c r="AJ22" i="3"/>
  <c r="U22" i="3"/>
  <c r="AI16" i="4"/>
  <c r="L26" i="4"/>
  <c r="W16" i="4"/>
  <c r="N18" i="4"/>
  <c r="AI22" i="4"/>
  <c r="AK22" i="4" s="1"/>
  <c r="W17" i="4"/>
  <c r="AI23" i="4"/>
  <c r="AK23" i="4" s="1"/>
  <c r="N25" i="4"/>
  <c r="AD26" i="4"/>
  <c r="AI21" i="4"/>
  <c r="AK21" i="4" s="1"/>
  <c r="AF22" i="3"/>
  <c r="AI21" i="3"/>
  <c r="AK21" i="3" s="1"/>
  <c r="L22" i="3"/>
  <c r="W20" i="3"/>
  <c r="AI18" i="1"/>
  <c r="AK18" i="1" s="1"/>
  <c r="AA27" i="1"/>
  <c r="AB27" i="1"/>
  <c r="AC27" i="1"/>
  <c r="AE27" i="1"/>
  <c r="Z27" i="1"/>
  <c r="R27" i="1"/>
  <c r="S27" i="1"/>
  <c r="T27" i="1"/>
  <c r="V27" i="1"/>
  <c r="Q27" i="1"/>
  <c r="I27" i="1"/>
  <c r="J27" i="1"/>
  <c r="K27" i="1"/>
  <c r="H27" i="1"/>
  <c r="N26" i="4" l="1"/>
  <c r="N22" i="3"/>
  <c r="AK16" i="4"/>
  <c r="AK26" i="4" s="1"/>
  <c r="E25" i="2" s="1"/>
  <c r="AI26" i="4"/>
  <c r="I10" i="4" s="1"/>
  <c r="W26" i="4"/>
  <c r="AK22" i="3"/>
  <c r="E24" i="2" s="1"/>
  <c r="AI22" i="3"/>
  <c r="I10" i="3" s="1"/>
  <c r="W22" i="3"/>
  <c r="AD24" i="1" l="1"/>
  <c r="AF24" i="1" s="1"/>
  <c r="AJ24" i="1"/>
  <c r="AJ26" i="1"/>
  <c r="U24" i="1"/>
  <c r="W24" i="1" s="1"/>
  <c r="U26" i="1"/>
  <c r="W26" i="1" s="1"/>
  <c r="AI26" i="1" l="1"/>
  <c r="AK26" i="1" s="1"/>
  <c r="BE26" i="1" s="1"/>
  <c r="AI24" i="1"/>
  <c r="AK24" i="1" s="1"/>
  <c r="L16" i="1"/>
  <c r="L27" i="1" s="1"/>
  <c r="N16" i="1" l="1"/>
  <c r="N27" i="1" s="1"/>
  <c r="N8" i="1"/>
  <c r="AJ23" i="1"/>
  <c r="AD23" i="1"/>
  <c r="AF23" i="1" s="1"/>
  <c r="U23" i="1"/>
  <c r="W23" i="1" s="1"/>
  <c r="AJ22" i="1"/>
  <c r="AD22" i="1"/>
  <c r="AF22" i="1" s="1"/>
  <c r="U22" i="1"/>
  <c r="W22" i="1" s="1"/>
  <c r="AJ21" i="1"/>
  <c r="AD21" i="1"/>
  <c r="AF21" i="1" s="1"/>
  <c r="U21" i="1"/>
  <c r="W21" i="1" s="1"/>
  <c r="AJ17" i="1"/>
  <c r="AD17" i="1"/>
  <c r="U17" i="1"/>
  <c r="AJ16" i="1"/>
  <c r="AD16" i="1"/>
  <c r="U16" i="1"/>
  <c r="AJ27" i="1" l="1"/>
  <c r="W17" i="1"/>
  <c r="U27" i="1"/>
  <c r="AF17" i="1"/>
  <c r="AD27" i="1"/>
  <c r="AI16" i="1"/>
  <c r="AI22" i="1"/>
  <c r="AK22" i="1" s="1"/>
  <c r="AI17" i="1"/>
  <c r="AI23" i="1"/>
  <c r="AK23" i="1" s="1"/>
  <c r="AI21" i="1"/>
  <c r="AK21" i="1" s="1"/>
  <c r="AF16" i="1"/>
  <c r="W16" i="1"/>
  <c r="W27" i="1" l="1"/>
  <c r="AF27" i="1"/>
  <c r="AK17" i="1"/>
  <c r="AI27" i="1"/>
  <c r="E23" i="2" s="1"/>
  <c r="E26" i="2" s="1"/>
  <c r="H26" i="2" s="1"/>
  <c r="AK16" i="1"/>
  <c r="AK27" i="1" l="1"/>
  <c r="I10" i="1"/>
</calcChain>
</file>

<file path=xl/sharedStrings.xml><?xml version="1.0" encoding="utf-8"?>
<sst xmlns="http://schemas.openxmlformats.org/spreadsheetml/2006/main" count="397" uniqueCount="168">
  <si>
    <t>Programa Operativo Anual  2016</t>
  </si>
  <si>
    <t>Anexo B. Calendarización, Seguimiento y Evaluación de acciones por cada objetivo.</t>
  </si>
  <si>
    <t>Presupuesto Autorizado</t>
  </si>
  <si>
    <t xml:space="preserve">Evaluacion del Objetivo: </t>
  </si>
  <si>
    <t xml:space="preserve">Area : </t>
  </si>
  <si>
    <t xml:space="preserve">Indicador: </t>
  </si>
  <si>
    <t>Acciones Realizadas/ Acciones programdas *100 ( AR/AP)*100</t>
  </si>
  <si>
    <t xml:space="preserve">Ejecutor del Objetivo : </t>
  </si>
  <si>
    <t xml:space="preserve">Puesto del Ejecutor: </t>
  </si>
  <si>
    <t>Acción</t>
  </si>
  <si>
    <t>ENERO</t>
  </si>
  <si>
    <t>FEBRERO</t>
  </si>
  <si>
    <t>MARZO</t>
  </si>
  <si>
    <t>ABRIL</t>
  </si>
  <si>
    <t>1 er SEGUIMIENTO</t>
  </si>
  <si>
    <t>MAYO</t>
  </si>
  <si>
    <t>JUNIO</t>
  </si>
  <si>
    <t>JULIO</t>
  </si>
  <si>
    <t>AGOSTO</t>
  </si>
  <si>
    <t>2 do  SEGUIMIENTO</t>
  </si>
  <si>
    <t>SEPTIEMBRE</t>
  </si>
  <si>
    <t>OCTUBRE</t>
  </si>
  <si>
    <t>NOVIEMBRE</t>
  </si>
  <si>
    <t>DICIEMBRE</t>
  </si>
  <si>
    <t>3 er SEGUIMIENTO</t>
  </si>
  <si>
    <t>TOTAL DE PRESUPUESTO</t>
  </si>
  <si>
    <t>Evaluación Anual</t>
  </si>
  <si>
    <t>Situación de la Acción</t>
  </si>
  <si>
    <t>Especifica</t>
  </si>
  <si>
    <t>Descripción</t>
  </si>
  <si>
    <t>Programado</t>
  </si>
  <si>
    <t>Sub Total Programado</t>
  </si>
  <si>
    <t>Ejecutado</t>
  </si>
  <si>
    <t>Saldo</t>
  </si>
  <si>
    <t>Evidencia de la acción</t>
  </si>
  <si>
    <t>Ejercido</t>
  </si>
  <si>
    <t>Valor</t>
  </si>
  <si>
    <t>Limitaciónes</t>
  </si>
  <si>
    <t>Reprogramar</t>
  </si>
  <si>
    <t>Eliminar</t>
  </si>
  <si>
    <t>%</t>
  </si>
  <si>
    <t>Justificacion</t>
  </si>
  <si>
    <t>NR</t>
  </si>
  <si>
    <t>Ninguna</t>
  </si>
  <si>
    <t>SUB - TOTAL</t>
  </si>
  <si>
    <t>Nota: Llene este formato por cada objetivo particular</t>
  </si>
  <si>
    <t>Formato:</t>
  </si>
  <si>
    <t>Código: PL-F-01-3</t>
  </si>
  <si>
    <t>Fecha: Octubre de 2013</t>
  </si>
  <si>
    <t>Rev. 5</t>
  </si>
  <si>
    <t>Pág. 1 de 1</t>
  </si>
  <si>
    <t>Nombre de la Unidad:</t>
  </si>
  <si>
    <t>Fecha:</t>
  </si>
  <si>
    <t>Institucional</t>
  </si>
  <si>
    <t>Unidad Académica o Administrativa</t>
  </si>
  <si>
    <t>Misión</t>
  </si>
  <si>
    <t>Visión</t>
  </si>
  <si>
    <t>Políticas Institucionales</t>
  </si>
  <si>
    <t>Función</t>
  </si>
  <si>
    <t>Autoevaluación</t>
  </si>
  <si>
    <t>Objetivos del Plan Estatal relacionados con la Unidad Académica o Administrativa</t>
  </si>
  <si>
    <t>FODA</t>
  </si>
  <si>
    <t>Fortalezas</t>
  </si>
  <si>
    <t>Oportunidades</t>
  </si>
  <si>
    <t>Objetivos del PID relacionados con la función de la Unidad Académica o Administrativa</t>
  </si>
  <si>
    <t xml:space="preserve"> Debilidades                 </t>
  </si>
  <si>
    <t>Amenazas</t>
  </si>
  <si>
    <t>Objetivos particulares del POA</t>
  </si>
  <si>
    <t>Presupuesto</t>
  </si>
  <si>
    <t>Meta</t>
  </si>
  <si>
    <t xml:space="preserve"> A. Marco Institucional y de la Unidad Académica o Administrativa , Objetivos Particulares.</t>
  </si>
  <si>
    <t>Código:  PL-F-01-3</t>
  </si>
  <si>
    <t>Partida Presupuestal</t>
  </si>
  <si>
    <t>Descripción de los logros</t>
  </si>
  <si>
    <t>Fecha: Septiembre de 2015</t>
  </si>
  <si>
    <t>Rev. 6</t>
  </si>
  <si>
    <t>En la universidad Politécnica de Tlaxcala formamos profesionales competentes e innovadores, con calidad humana y capacidad para resolver necesidades sociales mediante la aplicación de su modelo educativo que contribuye al desarrollo tecnológico, económico y sustentable del País.</t>
  </si>
  <si>
    <t>La universidad Politécnica de Tlaxcala es reconocida por la pertinencia y acreditación de sus programas, por sus líneas de investigación aplicada, cuerpos académicos consolidados y alianzas estratégicas de alcance internacional para la transferencia y desarrollo tecnológico, en total correspondencia con el desarrollo sustentable de su entorno.</t>
  </si>
  <si>
    <t>MC. Luis Álvarez Ochoa</t>
  </si>
  <si>
    <t>Secretario Académico</t>
  </si>
  <si>
    <t>Nombre de la Secretaria ó Dirección: SECRETARÍA ACADÉMICA</t>
  </si>
  <si>
    <t>Formar Ingenieros Químicos íntegros, con una sólida formación académica, humana y moral, que involucre el diseño, operación y comercialización de productos y procesos sustentables para la industria química, biotecnológica, energética y de materiales, para dar respuesta a las necesidades del entorno social y contribuir  al desarrollo de Tlaxcala, de la región  y de nuestro país</t>
  </si>
  <si>
    <t>Ser un programa educativo líder en la formación de Ingenieros Químicos y en el desarrollo de consultoría  en productos y procesos químicos, bio-procesos, energía y materiales sustentables, cubriendo los estándares internacionales de formación y acreditación</t>
  </si>
  <si>
    <t xml:space="preserve">• Preservar el modelo educativo en Educación Basado en Competencias.
• Continuar con la actualización docente a través de cursos que permitan el desarrollo profesional de los profesores.
• Sostener la pertinencia y validación del Programa Educativo por el sector industrial. 
• Mantener el servicio optimo de los laboratorios y adquirir equipo necesario que garantice la operatividad de los mismos.
• Fortalecer el sistema de tutorías y asesorías.
• Apuntalar la trayectoria escolar de los estudiantes. 
• Reforzar la vinculación con los diferentes sectores: sociedad, industria y gobierno.
•  Consolidar la investigación. 
</t>
  </si>
  <si>
    <t xml:space="preserve">La UPT   a   través de sus programas educativos cumple cinco funciones básicas en nuestra sociedad: 
1. La de transmisión cultural y socialización. 
2. La de formación ciudadana 
3. La de formación y selección para el trabajo 
4. La de movilidad social 
</t>
  </si>
  <si>
    <t>La auto evaluación del PE previa a la evaluación por pares que realizo CIEES coinciden en la necesidad de incidir en aquellos proyectos y actividades  urgentes para avanzar en la competitividad y capacidad académica. También se identificó la  necesidad de contar con un PID y un POA propio del programa educativo que permita dar seguimiento a su desarrollo académico y administrativo.</t>
  </si>
  <si>
    <t xml:space="preserve">4.6. Fortalecimiento de la educación superior: Contar con centros de excelencia que amplíen y diversifiquen su oferta educativa.
4.6.8 Apoyar las actividades de investigación del personal académico y, en caso de las instituciones tecnológicas, dotarlas de la infraestructura indispensable en laboratorios, talleres y equipo de cómputo, entre otros requerimientos.
4.4. Fortalecimiento del desarrollo profesional de los docentes: 
Garantizar la superación profesional de calidad de los docentes y directivos con programas innovadores de especialización y posgrado, creando espacios de reflexión y debate amplio, responsable y participativo de los conocimientos fundamentales y las competencias necesarias para el siglo XXI en el ámbito educativo y social.
4.5. Evaluación e investigación educativa: 
Favorecer la cultura de la evaluación, autoevaluación e investigación educativa como estrategias para conocer el funcionamiento de las instituciones, formulando un sistema estatal de indicadores educativos que permitan valorar de forma objetiva el cumplimiento de las metas establecidas en los planes y programas de estudio.
</t>
  </si>
  <si>
    <t>1. Planta docente con el 80% de docentes con posgrado
2. Cuerpo académico en formación reconocido por PROMEP
3. Infraestructura en laboratorio de operaciones unitarias para el desarrollo de competencias del alumno
4. Programa educativo certificado en ISO-9001:2008
5. Software especializado en simulación de procesos químicos
6. Diseño curricular acorde a las necesidades de la región
7.- Vinculacion con empresas y centros de investigacion                                                                 8.- Ayuda a estudiantes mediante gestion de becas</t>
  </si>
  <si>
    <t>1. Bajo aprovechamiento del aprendizaje del idioma ingles.
2. Falta de seguimiento a egresados.
3. Sistema de tutorías y asesorias débil
4. Falta de programas de intercambio académico.
5. Grupos con número de alumnos que excede las recomendaciones CIEES</t>
  </si>
  <si>
    <t>4.4. Fortalecimiento del desarrollo profesional de los docentes: 
Garantizar la superación profesional de calidad de los docentes y directivos con programas innovadores de especialización y posgrado, creando espacios de reflexión y debate amplio, responsable y participativo de los conocimientos fundamentales y las competencias necesarias para el siglo XXI en el ámbito educativo y social.
4.5. Evaluación e investigación educativa: 
Favorecer la cultura de la evaluación, autoevaluación e investigación educativa como estrategias para conocer el funcionamiento de las instituciones, formulando un sistema estatal de indicadores educativos que permitan valorar de forma objetiva el cumplimiento de las metas establecidas en los planes y programas de estudio.
4.6. Fortalecimiento de la educación superior: Contar con centros de excelencia que amplíen y diversifiquen su oferta educativa.
4.6.8 Apoyar las actividades de investigación del personal académico y, en caso de las instituciones tecnológicas, dotarlas de la infraestructura indispensable en laboratorios, talleres y equipo de cómputo, entre otros requerimientos.</t>
  </si>
  <si>
    <t xml:space="preserve">1. Desercion, bajo rendimiento de los estudiantes por falta de recursos económicos familiares.
2. Consecuencias y efectos de la globalización
3. Impacto de fenómenos naturales
4. Desempleo, por escasos espacios en las empresas de la región.
</t>
  </si>
  <si>
    <r>
      <rPr>
        <sz val="9"/>
        <color indexed="8"/>
        <rFont val="Tahoma"/>
        <family val="2"/>
      </rPr>
      <t>1. Acreditación del programa educativo por CACEI
2. Alianzas institucionales con los sectores productivos y social de la región y país
3. Intercambio académico y estudiantil
4. Apoyos para la formación docente y estudiantil a través de becas
5. Fortalecer el programa de  incubación a través del CIIDEN
6. Ofertar cursos de educación continua
7. Desarrollo de la industria química por la aprobación de la reforma energética.</t>
    </r>
    <r>
      <rPr>
        <sz val="10"/>
        <color indexed="8"/>
        <rFont val="Tahoma"/>
        <family val="2"/>
      </rPr>
      <t xml:space="preserve">
</t>
    </r>
  </si>
  <si>
    <r>
      <rPr>
        <b/>
        <sz val="10"/>
        <color indexed="8"/>
        <rFont val="Tahoma"/>
        <family val="2"/>
      </rPr>
      <t>Objetivo 2:</t>
    </r>
    <r>
      <rPr>
        <sz val="10"/>
        <color indexed="8"/>
        <rFont val="Tahoma"/>
        <family val="2"/>
      </rPr>
      <t xml:space="preserve"> Implementar el proceso de mejora continua del PE para desarrollar competencias en los docentes. </t>
    </r>
  </si>
  <si>
    <r>
      <rPr>
        <b/>
        <sz val="10"/>
        <color indexed="8"/>
        <rFont val="Tahoma"/>
        <family val="2"/>
      </rPr>
      <t>Objetivo 3:</t>
    </r>
    <r>
      <rPr>
        <sz val="10"/>
        <color indexed="8"/>
        <rFont val="Tahoma"/>
        <family val="2"/>
      </rPr>
      <t xml:space="preserve"> Cubrir los requerimientos de infraestructura y equipamiento para la mejora y actualización del PE.</t>
    </r>
  </si>
  <si>
    <t>Monto Total Presupuestado y Autorizado</t>
  </si>
  <si>
    <t>MAD. Ulises Ojeda Sánchez</t>
  </si>
  <si>
    <t>Directora del PE. de Ingeniería Química</t>
  </si>
  <si>
    <t>Programa Educativo Ingeniería Química</t>
  </si>
  <si>
    <t>Director del Programa Educativo</t>
  </si>
  <si>
    <t>Mejorar el proceso de enseñanza a traves gestion académica</t>
  </si>
  <si>
    <t>Programa de desarrollo docente del PE</t>
  </si>
  <si>
    <t>Operatividad de la dirección del PE</t>
  </si>
  <si>
    <r>
      <rPr>
        <b/>
        <sz val="10"/>
        <color indexed="8"/>
        <rFont val="Tahoma"/>
        <family val="2"/>
      </rPr>
      <t>Objetivo 1:</t>
    </r>
    <r>
      <rPr>
        <sz val="10"/>
        <color indexed="8"/>
        <rFont val="Tahoma"/>
        <family val="2"/>
      </rPr>
      <t xml:space="preserve"> Mantener el Nivel 1 en CIEES para ser una Institucion reconocida por su calidad educativa.</t>
    </r>
  </si>
  <si>
    <t>Objetivo Particular 1: Mantener el Nivel 1 en CIEES para ser una Institucion reconocida por su calidad educativa.</t>
  </si>
  <si>
    <t>Objetivo Particular 3: Cubrir los requerimientos de infraestructura y equipamiento para la mejora y actualización del PE.</t>
  </si>
  <si>
    <t xml:space="preserve">Objetivo Particular 2: Implementar el proceso de mejora continua del PE para desarrollar competencias en los docentes. </t>
  </si>
  <si>
    <t xml:space="preserve">Apoyo de movilidad estudiantil y de docencia a nivel nacional e internacional </t>
  </si>
  <si>
    <t>Gestion de becas para estudiantes que asistan a congresos,estancias y estadías en centros de investigación y/o sector productivo fuera del estado</t>
  </si>
  <si>
    <t>Congresos y seminarios de ingeniería</t>
  </si>
  <si>
    <t>Participación de profesores en congresos</t>
  </si>
  <si>
    <t>Apoyar presupuestalmente la publicación y difusion de la produccion académica del PE</t>
  </si>
  <si>
    <t>Registrar a la universidad al padrón nacional de editores</t>
  </si>
  <si>
    <t xml:space="preserve">Elaborar folletos, trípticos, carteles, mantas, etc. para difusión y promoción del PE en ferias, eventos de difusión e instituciones. </t>
  </si>
  <si>
    <t>Adquirir materiales, útiles, equipos de oficina y equipos menores de tecnologias de la información y comunicaciones para el buen funcionamiento del PE.</t>
  </si>
  <si>
    <t>Capacitación docente en diferentes metodologías de enseñanza - aprendizaje</t>
  </si>
  <si>
    <t>Asistir a los congresos y cursos de certificación</t>
  </si>
  <si>
    <t>Certificacion de docentes del PE</t>
  </si>
  <si>
    <t>Pertenecer a asociaciones</t>
  </si>
  <si>
    <t>Tener el 100% de docentes pertenecientes a asociacion u organismo reconocido y de prestigio a nivel nacional.</t>
  </si>
  <si>
    <t>Actualización y renovación de licensias de software</t>
  </si>
  <si>
    <t>Pagar licencia de Aspen ONE</t>
  </si>
  <si>
    <t>Cumplir las practicas de laboratorio propuestas en los programas de estudio al 100% durante el ciclo escolar</t>
  </si>
  <si>
    <t>Certificar laboratorios para servicios externos de AA</t>
  </si>
  <si>
    <t>Re-abatecimiento de reactivos necesarios para cubrir las necesidades de prácticas.</t>
  </si>
  <si>
    <t>Disposición de residuos de laboratorio y contrato de servicios de limpieza para mantener las mejores condiciones en laboratorios</t>
  </si>
  <si>
    <t>Reparar y dar mantenimiento a los diferentes equipos de laboratorio</t>
  </si>
  <si>
    <t>Incrementar el equipo de analisis básico en laboratorios para asegurar suficiencia y competencia de los alumnos</t>
  </si>
  <si>
    <t xml:space="preserve">Adquisición de reactivos, material e insumos de laboratorio </t>
  </si>
  <si>
    <t>Calibracion de equipos e intrumental de vidrio para certificación para terceros autorizados</t>
  </si>
  <si>
    <t>Reparación y mantenimiento de equipos de laboratorio</t>
  </si>
  <si>
    <t>Acciones encaminadas para la acreditación de laboratorio ante EMA: acondicionamiento de instalaciones e infraestructura, capacitacion en metrologia</t>
  </si>
  <si>
    <t xml:space="preserve">Adquisición de material e insumos de laboratorio </t>
  </si>
  <si>
    <t>Impuestos y derechos</t>
  </si>
  <si>
    <t>Materiales, útiles y equipos menores de oficina ( papeleria</t>
  </si>
  <si>
    <t>Materiales, útiles y equipos menores de  tecnologias de la información(Tóner)</t>
  </si>
  <si>
    <t xml:space="preserve"> Servicios de capacitación (ANUIES, NTL, ASPEN)</t>
  </si>
  <si>
    <t>Viatic os en el país</t>
  </si>
  <si>
    <t>Productos alimenticios para personas</t>
  </si>
  <si>
    <t>Licencias</t>
  </si>
  <si>
    <t>Materiales y suministros de laboratoria ( gas )</t>
  </si>
  <si>
    <t>Productos quimicos básicos ( reactivos)</t>
  </si>
  <si>
    <t>INSTRUMENTAL MÉDICO Y DE LABORATORIO ( balanza analitica)</t>
  </si>
  <si>
    <t>Instalación, reparacion y mantenimiento de laboratorio ( mesas de trabajo y laboratorio de equipo pesado)</t>
  </si>
  <si>
    <t>Servicios d  elimpiez y manejo de desechos</t>
  </si>
  <si>
    <t>Materiales y suministros de laboratoria ( gases y materiales )</t>
  </si>
  <si>
    <t>Instalación, reparacion y mantenimiento de laboratorio( Cobertura total de equipo AA400, HGA900 y FIAS 100 )</t>
  </si>
  <si>
    <t>Capacitación</t>
  </si>
  <si>
    <t>Viaticos en el pais</t>
  </si>
  <si>
    <t>Pasajes terrestes</t>
  </si>
  <si>
    <t>Congresos y convenciones</t>
  </si>
  <si>
    <t>ENERO -- 2016</t>
  </si>
  <si>
    <t>Partida</t>
  </si>
  <si>
    <t>Concepto</t>
  </si>
  <si>
    <t>Enero</t>
  </si>
  <si>
    <t>Febrero</t>
  </si>
  <si>
    <t>Marzo</t>
  </si>
  <si>
    <t>Abril</t>
  </si>
  <si>
    <t>Mayo</t>
  </si>
  <si>
    <t>Junio</t>
  </si>
  <si>
    <t>Julio</t>
  </si>
  <si>
    <t>Agosto</t>
  </si>
  <si>
    <t>Septiembre</t>
  </si>
  <si>
    <t>Octubre</t>
  </si>
  <si>
    <t>Noviembre</t>
  </si>
  <si>
    <t>Diciembre</t>
  </si>
  <si>
    <t>Anual</t>
  </si>
  <si>
    <t>Ayudas sociales a personas</t>
  </si>
  <si>
    <t>SECRETARIA ACADÉMICA - Programa Educativo de Química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</si>
</sst>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24"/>
      <color theme="1"/>
      <name val="Arial"/>
      <family val="2"/>
    </font>
    <font>
      <b/>
      <sz val="16"/>
      <color theme="1"/>
      <name val="Tahoma"/>
      <family val="2"/>
    </font>
    <font>
      <b/>
      <sz val="14"/>
      <color theme="1"/>
      <name val="Tahoma"/>
      <family val="2"/>
    </font>
    <font>
      <sz val="14"/>
      <color theme="1"/>
      <name val="Tahoma"/>
      <family val="2"/>
    </font>
    <font>
      <b/>
      <sz val="14"/>
      <color theme="1"/>
      <name val="Calibri"/>
      <family val="2"/>
      <scheme val="minor"/>
    </font>
    <font>
      <b/>
      <sz val="12"/>
      <color theme="1"/>
      <name val="Tahoma"/>
      <family val="2"/>
    </font>
    <font>
      <b/>
      <sz val="11"/>
      <color theme="1"/>
      <name val="Tahoma"/>
      <family val="2"/>
    </font>
    <font>
      <b/>
      <sz val="9"/>
      <color theme="1"/>
      <name val="Tahoma"/>
      <family val="2"/>
    </font>
    <font>
      <sz val="9"/>
      <color theme="1"/>
      <name val="Tahoma"/>
      <family val="2"/>
    </font>
    <font>
      <b/>
      <sz val="12"/>
      <color theme="1"/>
      <name val="Calibri"/>
      <family val="2"/>
      <scheme val="minor"/>
    </font>
    <font>
      <b/>
      <sz val="16"/>
      <color theme="1"/>
      <name val="Calibri"/>
      <family val="2"/>
      <scheme val="minor"/>
    </font>
    <font>
      <b/>
      <sz val="8"/>
      <color theme="1"/>
      <name val="Tahoma"/>
      <family val="2"/>
    </font>
    <font>
      <b/>
      <sz val="10"/>
      <color theme="1"/>
      <name val="Tahoma"/>
      <family val="2"/>
    </font>
    <font>
      <sz val="10"/>
      <color theme="1"/>
      <name val="Tahoma"/>
      <family val="2"/>
    </font>
    <font>
      <b/>
      <sz val="9.5"/>
      <color theme="1"/>
      <name val="Tahoma"/>
      <family val="2"/>
    </font>
    <font>
      <sz val="9"/>
      <color indexed="8"/>
      <name val="Tahoma"/>
      <family val="2"/>
    </font>
    <font>
      <b/>
      <sz val="9"/>
      <color indexed="8"/>
      <name val="Tahoma"/>
      <family val="2"/>
    </font>
    <font>
      <sz val="10"/>
      <color indexed="8"/>
      <name val="Tahoma"/>
      <family val="2"/>
    </font>
    <font>
      <b/>
      <sz val="10"/>
      <color indexed="8"/>
      <name val="Tahoma"/>
      <family val="2"/>
    </font>
  </fonts>
  <fills count="21">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E0E0E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A585BD"/>
        <bgColor indexed="64"/>
      </patternFill>
    </fill>
    <fill>
      <patternFill patternType="solid">
        <fgColor rgb="FFBBB2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E7E4F4"/>
        <bgColor indexed="64"/>
      </patternFill>
    </fill>
    <fill>
      <patternFill patternType="solid">
        <fgColor theme="4" tint="0.39997558519241921"/>
        <bgColor indexed="64"/>
      </patternFill>
    </fill>
    <fill>
      <patternFill patternType="solid">
        <fgColor rgb="FF8D64AC"/>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s>
  <borders count="3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ck">
        <color theme="1"/>
      </left>
      <right/>
      <top style="thick">
        <color theme="1"/>
      </top>
      <bottom/>
      <diagonal/>
    </border>
    <border>
      <left/>
      <right/>
      <top style="thick">
        <color theme="1"/>
      </top>
      <bottom/>
      <diagonal/>
    </border>
    <border>
      <left style="thin">
        <color theme="1"/>
      </left>
      <right/>
      <top style="thick">
        <color theme="1"/>
      </top>
      <bottom/>
      <diagonal/>
    </border>
    <border>
      <left/>
      <right style="medium">
        <color theme="1"/>
      </right>
      <top style="thick">
        <color theme="1"/>
      </top>
      <bottom/>
      <diagonal/>
    </border>
    <border>
      <left style="medium">
        <color theme="1"/>
      </left>
      <right style="thin">
        <color theme="1"/>
      </right>
      <top style="thick">
        <color theme="1"/>
      </top>
      <bottom style="thin">
        <color theme="1"/>
      </bottom>
      <diagonal/>
    </border>
    <border>
      <left style="thin">
        <color theme="1"/>
      </left>
      <right style="thin">
        <color theme="1"/>
      </right>
      <top style="thick">
        <color theme="1"/>
      </top>
      <bottom style="thin">
        <color theme="1"/>
      </bottom>
      <diagonal/>
    </border>
    <border>
      <left style="thin">
        <color theme="1"/>
      </left>
      <right/>
      <top style="thick">
        <color theme="1"/>
      </top>
      <bottom style="thin">
        <color theme="1"/>
      </bottom>
      <diagonal/>
    </border>
    <border>
      <left style="slantDashDot">
        <color theme="1"/>
      </left>
      <right style="thin">
        <color theme="1"/>
      </right>
      <top style="thick">
        <color theme="1"/>
      </top>
      <bottom style="thin">
        <color theme="1"/>
      </bottom>
      <diagonal/>
    </border>
    <border>
      <left style="thin">
        <color theme="1"/>
      </left>
      <right style="medium">
        <color theme="1"/>
      </right>
      <top style="thick">
        <color theme="1"/>
      </top>
      <bottom style="thin">
        <color theme="1"/>
      </bottom>
      <diagonal/>
    </border>
    <border>
      <left/>
      <right/>
      <top style="thick">
        <color theme="1"/>
      </top>
      <bottom style="dotted">
        <color rgb="FF000066"/>
      </bottom>
      <diagonal/>
    </border>
    <border>
      <left style="dotted">
        <color rgb="FF000066"/>
      </left>
      <right/>
      <top style="thick">
        <color theme="1"/>
      </top>
      <bottom style="dotted">
        <color rgb="FF000066"/>
      </bottom>
      <diagonal/>
    </border>
    <border>
      <left style="medium">
        <color rgb="FF000066"/>
      </left>
      <right/>
      <top style="thick">
        <color theme="1"/>
      </top>
      <bottom style="dotted">
        <color rgb="FF000066"/>
      </bottom>
      <diagonal/>
    </border>
    <border>
      <left style="medium">
        <color theme="1"/>
      </left>
      <right/>
      <top style="thick">
        <color theme="1"/>
      </top>
      <bottom/>
      <diagonal/>
    </border>
    <border>
      <left style="medium">
        <color theme="1" tint="4.9989318521683403E-2"/>
      </left>
      <right/>
      <top style="thick">
        <color theme="1"/>
      </top>
      <bottom/>
      <diagonal/>
    </border>
    <border>
      <left/>
      <right style="thick">
        <color theme="1"/>
      </right>
      <top style="thick">
        <color theme="1"/>
      </top>
      <bottom/>
      <diagonal/>
    </border>
    <border>
      <left style="thick">
        <color theme="1"/>
      </left>
      <right/>
      <top/>
      <bottom/>
      <diagonal/>
    </border>
    <border>
      <left style="thin">
        <color theme="1"/>
      </left>
      <right style="thin">
        <color theme="1"/>
      </right>
      <top style="thin">
        <color theme="1"/>
      </top>
      <bottom/>
      <diagonal/>
    </border>
    <border>
      <left style="thin">
        <color theme="1"/>
      </left>
      <right style="medium">
        <color theme="1"/>
      </right>
      <top style="thin">
        <color theme="1"/>
      </top>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slantDashDot">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dotted">
        <color rgb="FF000066"/>
      </right>
      <top/>
      <bottom/>
      <diagonal/>
    </border>
    <border>
      <left style="dotted">
        <color rgb="FF000066"/>
      </left>
      <right style="dotted">
        <color rgb="FF000066"/>
      </right>
      <top/>
      <bottom/>
      <diagonal/>
    </border>
    <border>
      <left style="dotted">
        <color rgb="FF000066"/>
      </left>
      <right style="medium">
        <color theme="1"/>
      </right>
      <top/>
      <bottom/>
      <diagonal/>
    </border>
    <border>
      <left/>
      <right/>
      <top style="dotted">
        <color rgb="FF000066"/>
      </top>
      <bottom style="dotted">
        <color rgb="FF000066"/>
      </bottom>
      <diagonal/>
    </border>
    <border>
      <left style="medium">
        <color theme="1" tint="4.9989318521683403E-2"/>
      </left>
      <right style="dotted">
        <color theme="1" tint="4.9989318521683403E-2"/>
      </right>
      <top style="dotted">
        <color theme="1" tint="4.9989318521683403E-2"/>
      </top>
      <bottom/>
      <diagonal/>
    </border>
    <border>
      <left/>
      <right style="dotted">
        <color rgb="FF000066"/>
      </right>
      <top style="dotted">
        <color rgb="FF000066"/>
      </top>
      <bottom style="dotted">
        <color rgb="FF000066"/>
      </bottom>
      <diagonal/>
    </border>
    <border>
      <left style="dotted">
        <color rgb="FF000066"/>
      </left>
      <right style="thick">
        <color theme="1"/>
      </right>
      <top style="dotted">
        <color rgb="FF000066"/>
      </top>
      <bottom style="dotted">
        <color rgb="FF000066"/>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slantDashDot">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top style="dotted">
        <color rgb="FF000066"/>
      </top>
      <bottom/>
      <diagonal/>
    </border>
    <border>
      <left style="medium">
        <color theme="1" tint="4.9989318521683403E-2"/>
      </left>
      <right style="dotted">
        <color theme="1" tint="4.9989318521683403E-2"/>
      </right>
      <top/>
      <bottom style="medium">
        <color theme="1"/>
      </bottom>
      <diagonal/>
    </border>
    <border>
      <left/>
      <right style="dotted">
        <color rgb="FF000066"/>
      </right>
      <top style="dotted">
        <color rgb="FF000066"/>
      </top>
      <bottom/>
      <diagonal/>
    </border>
    <border>
      <left style="dotted">
        <color rgb="FF000066"/>
      </left>
      <right style="thick">
        <color theme="1"/>
      </right>
      <top style="dotted">
        <color rgb="FF000066"/>
      </top>
      <bottom/>
      <diagonal/>
    </border>
    <border>
      <left style="dotted">
        <color rgb="FF000066"/>
      </left>
      <right style="dotted">
        <color rgb="FF000066"/>
      </right>
      <top/>
      <bottom style="dotted">
        <color rgb="FF000066"/>
      </bottom>
      <diagonal/>
    </border>
    <border>
      <left style="dotted">
        <color rgb="FF000066"/>
      </left>
      <right/>
      <top/>
      <bottom style="dotted">
        <color rgb="FF000066"/>
      </bottom>
      <diagonal/>
    </border>
    <border>
      <left style="slantDashDot">
        <color theme="1"/>
      </left>
      <right style="dotted">
        <color rgb="FF000066"/>
      </right>
      <top style="medium">
        <color theme="1"/>
      </top>
      <bottom/>
      <diagonal/>
    </border>
    <border>
      <left style="dotted">
        <color indexed="64"/>
      </left>
      <right/>
      <top style="dotted">
        <color indexed="64"/>
      </top>
      <bottom style="dotted">
        <color indexed="64"/>
      </bottom>
      <diagonal/>
    </border>
    <border>
      <left style="dotted">
        <color rgb="FF000066"/>
      </left>
      <right style="dotted">
        <color rgb="FF000066"/>
      </right>
      <top style="dotted">
        <color rgb="FF000066"/>
      </top>
      <bottom style="dotted">
        <color rgb="FF000066"/>
      </bottom>
      <diagonal/>
    </border>
    <border>
      <left style="dotted">
        <color rgb="FF000066"/>
      </left>
      <right/>
      <top style="dotted">
        <color rgb="FF000066"/>
      </top>
      <bottom style="dotted">
        <color rgb="FF000066"/>
      </bottom>
      <diagonal/>
    </border>
    <border>
      <left style="slantDashDot">
        <color theme="1"/>
      </left>
      <right style="dotted">
        <color rgb="FF000066"/>
      </right>
      <top style="dotted">
        <color theme="1"/>
      </top>
      <bottom style="dotted">
        <color theme="1"/>
      </bottom>
      <diagonal/>
    </border>
    <border>
      <left style="medium">
        <color theme="1"/>
      </left>
      <right style="dotted">
        <color theme="1"/>
      </right>
      <top style="dotted">
        <color theme="1"/>
      </top>
      <bottom style="dotted">
        <color theme="1"/>
      </bottom>
      <diagonal/>
    </border>
    <border>
      <left style="dotted">
        <color theme="1"/>
      </left>
      <right style="dotted">
        <color rgb="FF000066"/>
      </right>
      <top style="dotted">
        <color theme="1"/>
      </top>
      <bottom style="dotted">
        <color theme="1"/>
      </bottom>
      <diagonal/>
    </border>
    <border>
      <left/>
      <right style="medium">
        <color theme="1"/>
      </right>
      <top style="dotted">
        <color rgb="FF000066"/>
      </top>
      <bottom style="dotted">
        <color rgb="FF000066"/>
      </bottom>
      <diagonal/>
    </border>
    <border>
      <left style="thick">
        <color theme="1"/>
      </left>
      <right/>
      <top/>
      <bottom style="medium">
        <color theme="1"/>
      </bottom>
      <diagonal/>
    </border>
    <border>
      <left/>
      <right/>
      <top/>
      <bottom style="medium">
        <color theme="1"/>
      </bottom>
      <diagonal/>
    </border>
    <border>
      <left/>
      <right/>
      <top/>
      <bottom style="thick">
        <color theme="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thick">
        <color rgb="FF0033CC"/>
      </top>
      <bottom style="dotted">
        <color indexed="64"/>
      </bottom>
      <diagonal/>
    </border>
    <border>
      <left/>
      <right style="dotted">
        <color indexed="64"/>
      </right>
      <top style="thick">
        <color rgb="FF0033CC"/>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style="thick">
        <color rgb="FF1B0EC4"/>
      </bottom>
      <diagonal/>
    </border>
    <border>
      <left style="dotted">
        <color indexed="64"/>
      </left>
      <right/>
      <top style="thick">
        <color rgb="FF1B0EC4"/>
      </top>
      <bottom style="dotted">
        <color indexed="64"/>
      </bottom>
      <diagonal/>
    </border>
    <border>
      <left/>
      <right/>
      <top style="thick">
        <color rgb="FF1B0EC4"/>
      </top>
      <bottom style="dotted">
        <color indexed="64"/>
      </bottom>
      <diagonal/>
    </border>
    <border>
      <left style="dotted">
        <color indexed="64"/>
      </left>
      <right/>
      <top/>
      <bottom/>
      <diagonal/>
    </border>
    <border>
      <left/>
      <right style="dotted">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slantDashDot">
        <color theme="1"/>
      </left>
      <right style="thin">
        <color theme="1"/>
      </right>
      <top style="thin">
        <color theme="1"/>
      </top>
      <bottom/>
      <diagonal/>
    </border>
    <border>
      <left style="slantDashDot">
        <color theme="1"/>
      </left>
      <right style="thin">
        <color theme="1"/>
      </right>
      <top/>
      <bottom style="medium">
        <color theme="1"/>
      </bottom>
      <diagonal/>
    </border>
    <border>
      <left style="slantDashDot">
        <color theme="1"/>
      </left>
      <right/>
      <top style="thick">
        <color theme="1"/>
      </top>
      <bottom style="thin">
        <color theme="1"/>
      </bottom>
      <diagonal/>
    </border>
    <border>
      <left/>
      <right/>
      <top style="thick">
        <color theme="1"/>
      </top>
      <bottom style="thin">
        <color theme="1"/>
      </bottom>
      <diagonal/>
    </border>
    <border>
      <left/>
      <right style="medium">
        <color theme="1"/>
      </right>
      <top style="thick">
        <color theme="1"/>
      </top>
      <bottom style="thin">
        <color theme="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000066"/>
      </left>
      <right style="thin">
        <color rgb="FF000066"/>
      </right>
      <top style="thick">
        <color theme="1"/>
      </top>
      <bottom style="thin">
        <color theme="1"/>
      </bottom>
      <diagonal/>
    </border>
    <border>
      <left style="thin">
        <color rgb="FF000066"/>
      </left>
      <right style="slantDashDot">
        <color theme="1"/>
      </right>
      <top style="thick">
        <color theme="1"/>
      </top>
      <bottom style="thin">
        <color theme="1"/>
      </bottom>
      <diagonal/>
    </border>
    <border>
      <left style="thin">
        <color rgb="FF000066"/>
      </left>
      <right/>
      <top style="thick">
        <color theme="1"/>
      </top>
      <bottom style="thin">
        <color theme="1"/>
      </bottom>
      <diagonal/>
    </border>
    <border>
      <left/>
      <right style="thin">
        <color theme="1"/>
      </right>
      <top style="thick">
        <color theme="1"/>
      </top>
      <bottom/>
      <diagonal/>
    </border>
    <border>
      <left/>
      <right style="thin">
        <color theme="1"/>
      </right>
      <top/>
      <bottom/>
      <diagonal/>
    </border>
    <border>
      <left/>
      <right style="thin">
        <color theme="1"/>
      </right>
      <top/>
      <bottom style="medium">
        <color theme="1"/>
      </bottom>
      <diagonal/>
    </border>
    <border>
      <left style="thin">
        <color theme="1"/>
      </left>
      <right/>
      <top/>
      <bottom/>
      <diagonal/>
    </border>
    <border>
      <left style="thin">
        <color theme="1"/>
      </left>
      <right/>
      <top/>
      <bottom style="medium">
        <color theme="1"/>
      </bottom>
      <diagonal/>
    </border>
    <border>
      <left style="thin">
        <color theme="1"/>
      </left>
      <right/>
      <top style="medium">
        <color theme="1"/>
      </top>
      <bottom style="dotted">
        <color theme="1"/>
      </bottom>
      <diagonal/>
    </border>
    <border>
      <left style="thin">
        <color theme="1"/>
      </left>
      <right/>
      <top style="dotted">
        <color theme="1"/>
      </top>
      <bottom style="dotted">
        <color theme="1"/>
      </bottom>
      <diagonal/>
    </border>
    <border>
      <left style="dotted">
        <color theme="1"/>
      </left>
      <right style="dotted">
        <color rgb="FF000066"/>
      </right>
      <top style="dotted">
        <color theme="1"/>
      </top>
      <bottom style="thin">
        <color theme="1"/>
      </bottom>
      <diagonal/>
    </border>
    <border>
      <left style="dotted">
        <color rgb="FF000066"/>
      </left>
      <right style="dotted">
        <color rgb="FF000066"/>
      </right>
      <top style="dotted">
        <color rgb="FF000066"/>
      </top>
      <bottom style="thin">
        <color theme="1"/>
      </bottom>
      <diagonal/>
    </border>
    <border>
      <left style="dotted">
        <color rgb="FF000066"/>
      </left>
      <right/>
      <top style="dotted">
        <color rgb="FF000066"/>
      </top>
      <bottom style="thin">
        <color theme="1"/>
      </bottom>
      <diagonal/>
    </border>
    <border>
      <left style="dotted">
        <color rgb="FF000066"/>
      </left>
      <right/>
      <top/>
      <bottom style="thin">
        <color theme="1"/>
      </bottom>
      <diagonal/>
    </border>
    <border>
      <left style="medium">
        <color theme="1"/>
      </left>
      <right style="dotted">
        <color theme="1"/>
      </right>
      <top style="dotted">
        <color theme="1"/>
      </top>
      <bottom style="thin">
        <color theme="1"/>
      </bottom>
      <diagonal/>
    </border>
    <border>
      <left/>
      <right style="medium">
        <color theme="1"/>
      </right>
      <top style="dotted">
        <color rgb="FF000066"/>
      </top>
      <bottom style="thin">
        <color theme="1"/>
      </bottom>
      <diagonal/>
    </border>
    <border>
      <left style="thick">
        <color theme="1"/>
      </left>
      <right style="dotted">
        <color theme="1"/>
      </right>
      <top style="medium">
        <color theme="1"/>
      </top>
      <bottom/>
      <diagonal/>
    </border>
    <border>
      <left style="thick">
        <color theme="1"/>
      </left>
      <right style="dotted">
        <color theme="1"/>
      </right>
      <top/>
      <bottom/>
      <diagonal/>
    </border>
    <border>
      <left style="dotted">
        <color theme="1"/>
      </left>
      <right style="dotted">
        <color rgb="FF000066"/>
      </right>
      <top/>
      <bottom style="dotted">
        <color theme="1"/>
      </bottom>
      <diagonal/>
    </border>
    <border>
      <left style="slantDashDot">
        <color theme="1"/>
      </left>
      <right style="dotted">
        <color rgb="FF000066"/>
      </right>
      <top/>
      <bottom style="dotted">
        <color theme="1"/>
      </bottom>
      <diagonal/>
    </border>
    <border>
      <left style="medium">
        <color theme="1"/>
      </left>
      <right style="dotted">
        <color theme="1"/>
      </right>
      <top/>
      <bottom style="dotted">
        <color theme="1"/>
      </bottom>
      <diagonal/>
    </border>
    <border>
      <left style="dotted">
        <color rgb="FF000066"/>
      </left>
      <right style="dotted">
        <color rgb="FF000066"/>
      </right>
      <top style="medium">
        <color theme="1"/>
      </top>
      <bottom style="dotted">
        <color rgb="FF000066"/>
      </bottom>
      <diagonal/>
    </border>
    <border>
      <left style="dotted">
        <color rgb="FF000066"/>
      </left>
      <right/>
      <top style="medium">
        <color theme="1"/>
      </top>
      <bottom style="dotted">
        <color rgb="FF000066"/>
      </bottom>
      <diagonal/>
    </border>
    <border>
      <left style="thick">
        <color theme="1"/>
      </left>
      <right style="dotted">
        <color theme="1"/>
      </right>
      <top/>
      <bottom style="thin">
        <color theme="1"/>
      </bottom>
      <diagonal/>
    </border>
    <border>
      <left style="slantDashDot">
        <color theme="1"/>
      </left>
      <right style="dotted">
        <color rgb="FF000066"/>
      </right>
      <top style="dotted">
        <color theme="1"/>
      </top>
      <bottom style="thin">
        <color theme="1"/>
      </bottom>
      <diagonal/>
    </border>
    <border>
      <left style="dotted">
        <color theme="1"/>
      </left>
      <right style="dotted">
        <color theme="1"/>
      </right>
      <top style="thin">
        <color theme="1"/>
      </top>
      <bottom style="dotted">
        <color theme="1"/>
      </bottom>
      <diagonal/>
    </border>
    <border>
      <left style="thick">
        <color theme="1"/>
      </left>
      <right style="dotted">
        <color theme="1"/>
      </right>
      <top style="thin">
        <color theme="1"/>
      </top>
      <bottom/>
      <diagonal/>
    </border>
    <border>
      <left style="dotted">
        <color theme="1"/>
      </left>
      <right style="dotted">
        <color theme="1"/>
      </right>
      <top/>
      <bottom style="thick">
        <color theme="1"/>
      </bottom>
      <diagonal/>
    </border>
    <border>
      <left style="dotted">
        <color theme="1"/>
      </left>
      <right/>
      <top/>
      <bottom style="thick">
        <color theme="1"/>
      </bottom>
      <diagonal/>
    </border>
    <border>
      <left/>
      <right style="dotted">
        <color theme="1"/>
      </right>
      <top/>
      <bottom style="thick">
        <color theme="1"/>
      </bottom>
      <diagonal/>
    </border>
    <border>
      <left style="dotted">
        <color theme="1"/>
      </left>
      <right style="medium">
        <color theme="1"/>
      </right>
      <top/>
      <bottom style="thick">
        <color theme="1"/>
      </bottom>
      <diagonal/>
    </border>
    <border>
      <left style="dotted">
        <color theme="1"/>
      </left>
      <right style="dotted">
        <color theme="1"/>
      </right>
      <top/>
      <bottom/>
      <diagonal/>
    </border>
    <border>
      <left style="medium">
        <color theme="1"/>
      </left>
      <right style="dotted">
        <color theme="1"/>
      </right>
      <top style="thin">
        <color theme="1"/>
      </top>
      <bottom style="dotted">
        <color theme="1"/>
      </bottom>
      <diagonal/>
    </border>
    <border>
      <left style="medium">
        <color theme="1"/>
      </left>
      <right style="dotted">
        <color theme="1"/>
      </right>
      <top style="dotted">
        <color theme="1" tint="4.9989318521683403E-2"/>
      </top>
      <bottom style="dotted">
        <color theme="1" tint="4.9989318521683403E-2"/>
      </bottom>
      <diagonal/>
    </border>
    <border>
      <left style="dotted">
        <color theme="1"/>
      </left>
      <right style="dotted">
        <color theme="1"/>
      </right>
      <top style="dotted">
        <color theme="1" tint="4.9989318521683403E-2"/>
      </top>
      <bottom style="dotted">
        <color theme="1" tint="4.9989318521683403E-2"/>
      </bottom>
      <diagonal/>
    </border>
    <border>
      <left style="dotted">
        <color theme="1"/>
      </left>
      <right style="thick">
        <color theme="1"/>
      </right>
      <top style="dotted">
        <color rgb="FF000066"/>
      </top>
      <bottom style="dotted">
        <color rgb="FF000066"/>
      </bottom>
      <diagonal/>
    </border>
    <border>
      <left style="medium">
        <color theme="1"/>
      </left>
      <right style="dotted">
        <color theme="1"/>
      </right>
      <top style="thin">
        <color theme="1"/>
      </top>
      <bottom/>
      <diagonal/>
    </border>
    <border>
      <left style="slantDashDot">
        <color theme="1"/>
      </left>
      <right style="dotted">
        <color rgb="FF000066"/>
      </right>
      <top style="thin">
        <color theme="1"/>
      </top>
      <bottom/>
      <diagonal/>
    </border>
    <border>
      <left style="dotted">
        <color rgb="FF000066"/>
      </left>
      <right style="dotted">
        <color rgb="FF000066"/>
      </right>
      <top style="thin">
        <color theme="1"/>
      </top>
      <bottom/>
      <diagonal/>
    </border>
    <border>
      <left style="dotted">
        <color rgb="FF000066"/>
      </left>
      <right/>
      <top style="thin">
        <color theme="1"/>
      </top>
      <bottom/>
      <diagonal/>
    </border>
    <border>
      <left style="medium">
        <color theme="1"/>
      </left>
      <right style="dotted">
        <color rgb="FF000066"/>
      </right>
      <top style="dotted">
        <color rgb="FF000066"/>
      </top>
      <bottom style="dotted">
        <color rgb="FF000066"/>
      </bottom>
      <diagonal/>
    </border>
    <border>
      <left style="medium">
        <color theme="1"/>
      </left>
      <right style="dotted">
        <color rgb="FF000066"/>
      </right>
      <top style="dotted">
        <color rgb="FF000066"/>
      </top>
      <bottom style="thin">
        <color theme="1"/>
      </bottom>
      <diagonal/>
    </border>
    <border>
      <left style="dotted">
        <color rgb="FF000066"/>
      </left>
      <right style="slantDashDot">
        <color theme="1"/>
      </right>
      <top style="dotted">
        <color rgb="FF000066"/>
      </top>
      <bottom style="dotted">
        <color rgb="FF000066"/>
      </bottom>
      <diagonal/>
    </border>
    <border>
      <left style="dotted">
        <color rgb="FF000066"/>
      </left>
      <right style="slantDashDot">
        <color theme="1"/>
      </right>
      <top style="dotted">
        <color rgb="FF000066"/>
      </top>
      <bottom style="thin">
        <color theme="1"/>
      </bottom>
      <diagonal/>
    </border>
    <border>
      <left style="medium">
        <color theme="1"/>
      </left>
      <right style="dotted">
        <color rgb="FF000066"/>
      </right>
      <top style="thin">
        <color theme="1"/>
      </top>
      <bottom/>
      <diagonal/>
    </border>
    <border>
      <left style="dotted">
        <color rgb="FF000066"/>
      </left>
      <right style="slantDashDot">
        <color theme="1"/>
      </right>
      <top style="thin">
        <color theme="1"/>
      </top>
      <bottom/>
      <diagonal/>
    </border>
    <border>
      <left style="slantDashDot">
        <color theme="1"/>
      </left>
      <right style="dotted">
        <color rgb="FF000066"/>
      </right>
      <top style="thin">
        <color theme="1"/>
      </top>
      <bottom style="dotted">
        <color theme="1"/>
      </bottom>
      <diagonal/>
    </border>
    <border>
      <left style="dotted">
        <color rgb="FF000066"/>
      </left>
      <right style="dotted">
        <color rgb="FF000066"/>
      </right>
      <top style="thin">
        <color theme="1"/>
      </top>
      <bottom style="dotted">
        <color theme="1"/>
      </bottom>
      <diagonal/>
    </border>
    <border>
      <left style="dotted">
        <color theme="1"/>
      </left>
      <right style="dotted">
        <color rgb="FF000066"/>
      </right>
      <top style="thin">
        <color theme="1"/>
      </top>
      <bottom/>
      <diagonal/>
    </border>
    <border>
      <left/>
      <right style="medium">
        <color theme="1"/>
      </right>
      <top style="thin">
        <color theme="1"/>
      </top>
      <bottom/>
      <diagonal/>
    </border>
    <border>
      <left style="dotted">
        <color indexed="64"/>
      </left>
      <right style="dotted">
        <color indexed="64"/>
      </right>
      <top/>
      <bottom/>
      <diagonal/>
    </border>
    <border>
      <left style="thick">
        <color theme="1"/>
      </left>
      <right/>
      <top/>
      <bottom style="thick">
        <color theme="1"/>
      </bottom>
      <diagonal/>
    </border>
    <border>
      <left style="medium">
        <color theme="1"/>
      </left>
      <right style="dotted">
        <color theme="1"/>
      </right>
      <top/>
      <bottom style="thick">
        <color theme="1"/>
      </bottom>
      <diagonal/>
    </border>
    <border>
      <left style="dotted">
        <color theme="1"/>
      </left>
      <right style="thick">
        <color theme="1"/>
      </right>
      <top/>
      <bottom style="thick">
        <color theme="1"/>
      </bottom>
      <diagonal/>
    </border>
    <border>
      <left style="dotted">
        <color indexed="64"/>
      </left>
      <right style="dotted">
        <color indexed="64"/>
      </right>
      <top style="medium">
        <color theme="1"/>
      </top>
      <bottom/>
      <diagonal/>
    </border>
    <border>
      <left style="medium">
        <color theme="1"/>
      </left>
      <right style="medium">
        <color theme="1"/>
      </right>
      <top style="dotted">
        <color theme="1"/>
      </top>
      <bottom style="dotted">
        <color theme="1"/>
      </bottom>
      <diagonal/>
    </border>
    <border>
      <left style="medium">
        <color theme="1"/>
      </left>
      <right style="medium">
        <color theme="1"/>
      </right>
      <top style="dotted">
        <color theme="1"/>
      </top>
      <bottom style="thin">
        <color theme="1"/>
      </bottom>
      <diagonal/>
    </border>
    <border>
      <left style="medium">
        <color theme="1"/>
      </left>
      <right style="dotted">
        <color theme="1"/>
      </right>
      <top style="dotted">
        <color theme="1" tint="4.9989318521683403E-2"/>
      </top>
      <bottom style="thin">
        <color theme="1"/>
      </bottom>
      <diagonal/>
    </border>
    <border>
      <left style="dotted">
        <color theme="1"/>
      </left>
      <right style="dotted">
        <color theme="1"/>
      </right>
      <top style="dotted">
        <color theme="1" tint="4.9989318521683403E-2"/>
      </top>
      <bottom style="thin">
        <color theme="1"/>
      </bottom>
      <diagonal/>
    </border>
    <border>
      <left style="dotted">
        <color theme="1"/>
      </left>
      <right style="thick">
        <color theme="1"/>
      </right>
      <top style="dotted">
        <color rgb="FF000066"/>
      </top>
      <bottom style="thin">
        <color theme="1"/>
      </bottom>
      <diagonal/>
    </border>
    <border>
      <left style="medium">
        <color theme="1"/>
      </left>
      <right/>
      <top/>
      <bottom style="thick">
        <color theme="1"/>
      </bottom>
      <diagonal/>
    </border>
    <border>
      <left style="dotted">
        <color indexed="64"/>
      </left>
      <right style="dotted">
        <color indexed="64"/>
      </right>
      <top style="dotted">
        <color indexed="64"/>
      </top>
      <bottom/>
      <diagonal/>
    </border>
    <border>
      <left style="dotted">
        <color indexed="64"/>
      </left>
      <right/>
      <top style="dotted">
        <color indexed="64"/>
      </top>
      <bottom style="thick">
        <color indexed="12"/>
      </bottom>
      <diagonal/>
    </border>
    <border>
      <left/>
      <right/>
      <top style="dotted">
        <color indexed="64"/>
      </top>
      <bottom style="thick">
        <color indexed="12"/>
      </bottom>
      <diagonal/>
    </border>
    <border>
      <left style="thick">
        <color theme="1"/>
      </left>
      <right style="dotted">
        <color theme="1"/>
      </right>
      <top/>
      <bottom style="thin">
        <color indexed="64"/>
      </bottom>
      <diagonal/>
    </border>
    <border>
      <left style="dotted">
        <color indexed="64"/>
      </left>
      <right style="dotted">
        <color indexed="64"/>
      </right>
      <top/>
      <bottom style="thin">
        <color indexed="64"/>
      </bottom>
      <diagonal/>
    </border>
    <border>
      <left style="dotted">
        <color indexed="64"/>
      </left>
      <right/>
      <top style="dotted">
        <color indexed="64"/>
      </top>
      <bottom style="thin">
        <color indexed="64"/>
      </bottom>
      <diagonal/>
    </border>
    <border>
      <left style="dotted">
        <color rgb="FF000066"/>
      </left>
      <right style="dotted">
        <color rgb="FF000066"/>
      </right>
      <top/>
      <bottom style="thin">
        <color indexed="64"/>
      </bottom>
      <diagonal/>
    </border>
    <border>
      <left style="dotted">
        <color rgb="FF000066"/>
      </left>
      <right style="medium">
        <color theme="1"/>
      </right>
      <top/>
      <bottom style="thin">
        <color indexed="64"/>
      </bottom>
      <diagonal/>
    </border>
    <border>
      <left style="dotted">
        <color rgb="FF000066"/>
      </left>
      <right style="dotted">
        <color rgb="FF000066"/>
      </right>
      <top style="dotted">
        <color rgb="FF000066"/>
      </top>
      <bottom style="thin">
        <color indexed="64"/>
      </bottom>
      <diagonal/>
    </border>
    <border>
      <left style="dotted">
        <color rgb="FF000066"/>
      </left>
      <right/>
      <top/>
      <bottom style="thin">
        <color indexed="64"/>
      </bottom>
      <diagonal/>
    </border>
    <border>
      <left style="dotted">
        <color theme="1"/>
      </left>
      <right style="thick">
        <color theme="1"/>
      </right>
      <top/>
      <bottom style="thin">
        <color indexed="64"/>
      </bottom>
      <diagonal/>
    </border>
    <border>
      <left style="dotted">
        <color indexed="32"/>
      </left>
      <right/>
      <top/>
      <bottom style="dotted">
        <color indexed="64"/>
      </bottom>
      <diagonal/>
    </border>
    <border>
      <left style="dotted">
        <color indexed="32"/>
      </left>
      <right/>
      <top style="medium">
        <color theme="1"/>
      </top>
      <bottom/>
      <diagonal/>
    </border>
    <border>
      <left style="thin">
        <color theme="1"/>
      </left>
      <right/>
      <top style="dotted">
        <color theme="1"/>
      </top>
      <bottom style="thin">
        <color indexed="64"/>
      </bottom>
      <diagonal/>
    </border>
    <border>
      <left style="dotted">
        <color indexed="64"/>
      </left>
      <right style="dotted">
        <color indexed="64"/>
      </right>
      <top style="dotted">
        <color indexed="64"/>
      </top>
      <bottom style="thin">
        <color indexed="64"/>
      </bottom>
      <diagonal/>
    </border>
    <border>
      <left style="slantDashDot">
        <color theme="1"/>
      </left>
      <right style="dotted">
        <color theme="1"/>
      </right>
      <top/>
      <bottom style="thick">
        <color theme="1"/>
      </bottom>
      <diagonal/>
    </border>
    <border>
      <left style="dotted">
        <color theme="1"/>
      </left>
      <right style="slantDashDot">
        <color theme="1"/>
      </right>
      <top/>
      <bottom style="thick">
        <color theme="1"/>
      </bottom>
      <diagonal/>
    </border>
    <border>
      <left style="thick">
        <color theme="1"/>
      </left>
      <right style="dotted">
        <color theme="1"/>
      </right>
      <top style="thin">
        <color indexed="64"/>
      </top>
      <bottom/>
      <diagonal/>
    </border>
    <border>
      <left style="dotted">
        <color theme="1"/>
      </left>
      <right style="dotted">
        <color theme="1"/>
      </right>
      <top style="thin">
        <color indexed="64"/>
      </top>
      <bottom style="dotted">
        <color theme="1"/>
      </bottom>
      <diagonal/>
    </border>
    <border>
      <left style="dotted">
        <color indexed="64"/>
      </left>
      <right/>
      <top style="thin">
        <color indexed="64"/>
      </top>
      <bottom style="dotted">
        <color indexed="64"/>
      </bottom>
      <diagonal/>
    </border>
    <border>
      <left style="dotted">
        <color theme="1"/>
      </left>
      <right style="dotted">
        <color rgb="FF000066"/>
      </right>
      <top style="thin">
        <color indexed="64"/>
      </top>
      <bottom style="dotted">
        <color rgb="FF000066"/>
      </bottom>
      <diagonal/>
    </border>
    <border>
      <left style="dotted">
        <color theme="1"/>
      </left>
      <right style="dotted">
        <color theme="1"/>
      </right>
      <top style="dotted">
        <color theme="1"/>
      </top>
      <bottom style="thin">
        <color indexed="64"/>
      </bottom>
      <diagonal/>
    </border>
    <border>
      <left style="dotted">
        <color theme="1"/>
      </left>
      <right style="dotted">
        <color rgb="FF000066"/>
      </right>
      <top style="thin">
        <color theme="1"/>
      </top>
      <bottom style="dotted">
        <color theme="1"/>
      </bottom>
      <diagonal/>
    </border>
    <border>
      <left style="medium">
        <color theme="1"/>
      </left>
      <right/>
      <top style="thin">
        <color theme="1"/>
      </top>
      <bottom style="dotted">
        <color theme="1"/>
      </bottom>
      <diagonal/>
    </border>
    <border>
      <left style="medium">
        <color theme="1"/>
      </left>
      <right/>
      <top style="dotted">
        <color theme="1"/>
      </top>
      <bottom style="thin">
        <color theme="1"/>
      </bottom>
      <diagonal/>
    </border>
    <border>
      <left style="dotted">
        <color theme="1"/>
      </left>
      <right style="thin">
        <color theme="1"/>
      </right>
      <top style="medium">
        <color theme="1"/>
      </top>
      <bottom/>
      <diagonal/>
    </border>
    <border>
      <left style="dotted">
        <color theme="1"/>
      </left>
      <right style="thin">
        <color theme="1"/>
      </right>
      <top/>
      <bottom/>
      <diagonal/>
    </border>
    <border>
      <left style="dotted">
        <color theme="1"/>
      </left>
      <right/>
      <top style="medium">
        <color theme="1"/>
      </top>
      <bottom/>
      <diagonal/>
    </border>
    <border>
      <left style="dotted">
        <color theme="1"/>
      </left>
      <right/>
      <top/>
      <bottom/>
      <diagonal/>
    </border>
    <border>
      <left style="dotted">
        <color theme="1"/>
      </left>
      <right/>
      <top/>
      <bottom style="thin">
        <color theme="1"/>
      </bottom>
      <diagonal/>
    </border>
    <border>
      <left style="dotted">
        <color indexed="64"/>
      </left>
      <right/>
      <top style="thin">
        <color theme="1"/>
      </top>
      <bottom/>
      <diagonal/>
    </border>
    <border>
      <left style="dotted">
        <color indexed="64"/>
      </left>
      <right/>
      <top/>
      <bottom style="thin">
        <color theme="1"/>
      </bottom>
      <diagonal/>
    </border>
    <border>
      <left style="dashed">
        <color indexed="64"/>
      </left>
      <right style="dashed">
        <color indexed="64"/>
      </right>
      <top/>
      <bottom style="thin">
        <color indexed="64"/>
      </bottom>
      <diagonal/>
    </border>
    <border>
      <left style="dotted">
        <color theme="1"/>
      </left>
      <right style="dotted">
        <color indexed="64"/>
      </right>
      <top style="dotted">
        <color theme="1"/>
      </top>
      <bottom/>
      <diagonal/>
    </border>
    <border>
      <left style="dotted">
        <color theme="1"/>
      </left>
      <right style="dotted">
        <color indexed="64"/>
      </right>
      <top/>
      <bottom style="thin">
        <color indexed="64"/>
      </bottom>
      <diagonal/>
    </border>
    <border>
      <left style="dotted">
        <color indexed="64"/>
      </left>
      <right/>
      <top/>
      <bottom style="thin">
        <color indexed="64"/>
      </bottom>
      <diagonal/>
    </border>
    <border>
      <left style="thin">
        <color theme="1"/>
      </left>
      <right style="dotted">
        <color indexed="64"/>
      </right>
      <top style="medium">
        <color theme="1"/>
      </top>
      <bottom/>
      <diagonal/>
    </border>
    <border>
      <left style="thin">
        <color theme="1"/>
      </left>
      <right style="dotted">
        <color indexed="64"/>
      </right>
      <top/>
      <bottom/>
      <diagonal/>
    </border>
    <border>
      <left style="thin">
        <color theme="1"/>
      </left>
      <right style="dotted">
        <color indexed="64"/>
      </right>
      <top/>
      <bottom style="dotted">
        <color theme="1"/>
      </bottom>
      <diagonal/>
    </border>
    <border>
      <left style="dotted">
        <color indexed="64"/>
      </left>
      <right style="dotted">
        <color rgb="FF000066"/>
      </right>
      <top style="medium">
        <color theme="1"/>
      </top>
      <bottom/>
      <diagonal/>
    </border>
    <border>
      <left style="dotted">
        <color indexed="64"/>
      </left>
      <right style="dotted">
        <color rgb="FF000066"/>
      </right>
      <top/>
      <bottom/>
      <diagonal/>
    </border>
    <border>
      <left style="dotted">
        <color indexed="64"/>
      </left>
      <right style="dotted">
        <color rgb="FF000066"/>
      </right>
      <top/>
      <bottom style="dotted">
        <color indexed="64"/>
      </bottom>
      <diagonal/>
    </border>
    <border>
      <left style="dotted">
        <color rgb="FF000066"/>
      </left>
      <right style="dotted">
        <color rgb="FF000066"/>
      </right>
      <top style="medium">
        <color theme="1"/>
      </top>
      <bottom/>
      <diagonal/>
    </border>
    <border>
      <left style="dotted">
        <color rgb="FF000066"/>
      </left>
      <right style="dotted">
        <color rgb="FF000066"/>
      </right>
      <top style="dotted">
        <color rgb="FF000066"/>
      </top>
      <bottom/>
      <diagonal/>
    </border>
    <border>
      <left style="dotted">
        <color rgb="FF000066"/>
      </left>
      <right/>
      <top style="dotted">
        <color rgb="FF000066"/>
      </top>
      <bottom/>
      <diagonal/>
    </border>
    <border>
      <left style="slantDashDot">
        <color theme="1"/>
      </left>
      <right style="dotted">
        <color rgb="FF000066"/>
      </right>
      <top style="dotted">
        <color theme="1"/>
      </top>
      <bottom/>
      <diagonal/>
    </border>
    <border>
      <left style="medium">
        <color theme="1"/>
      </left>
      <right style="dotted">
        <color theme="1"/>
      </right>
      <top style="dotted">
        <color theme="1"/>
      </top>
      <bottom/>
      <diagonal/>
    </border>
    <border>
      <left style="dotted">
        <color theme="1"/>
      </left>
      <right style="dotted">
        <color rgb="FF000066"/>
      </right>
      <top style="dotted">
        <color theme="1"/>
      </top>
      <bottom/>
      <diagonal/>
    </border>
    <border>
      <left style="medium">
        <color theme="1"/>
      </left>
      <right style="medium">
        <color theme="1"/>
      </right>
      <top style="dotted">
        <color theme="1"/>
      </top>
      <bottom/>
      <diagonal/>
    </border>
    <border>
      <left style="thin">
        <color theme="1"/>
      </left>
      <right style="dotted">
        <color indexed="64"/>
      </right>
      <top style="dotted">
        <color theme="1"/>
      </top>
      <bottom/>
      <diagonal/>
    </border>
    <border>
      <left style="dotted">
        <color rgb="FF000066"/>
      </left>
      <right/>
      <top style="medium">
        <color theme="1"/>
      </top>
      <bottom/>
      <diagonal/>
    </border>
    <border>
      <left style="dotted">
        <color rgb="FF000066"/>
      </left>
      <right style="dotted">
        <color rgb="FF000066"/>
      </right>
      <top style="dotted">
        <color theme="1"/>
      </top>
      <bottom style="dotted">
        <color theme="1"/>
      </bottom>
      <diagonal/>
    </border>
    <border>
      <left style="dotted">
        <color rgb="FF000066"/>
      </left>
      <right/>
      <top style="dotted">
        <color theme="1"/>
      </top>
      <bottom style="dotted">
        <color theme="1"/>
      </bottom>
      <diagonal/>
    </border>
    <border>
      <left style="dotted">
        <color rgb="FF000066"/>
      </left>
      <right style="medium">
        <color theme="1"/>
      </right>
      <top style="dotted">
        <color theme="1"/>
      </top>
      <bottom style="dotted">
        <color theme="1"/>
      </bottom>
      <diagonal/>
    </border>
    <border>
      <left style="medium">
        <color theme="1"/>
      </left>
      <right style="dotted">
        <color rgb="FF000066"/>
      </right>
      <top style="medium">
        <color theme="1"/>
      </top>
      <bottom/>
      <diagonal/>
    </border>
    <border>
      <left style="dotted">
        <color rgb="FF000066"/>
      </left>
      <right style="slantDashDot">
        <color theme="1"/>
      </right>
      <top style="medium">
        <color theme="1"/>
      </top>
      <bottom/>
      <diagonal/>
    </border>
    <border>
      <left style="medium">
        <color theme="1"/>
      </left>
      <right style="dotted">
        <color theme="1"/>
      </right>
      <top style="medium">
        <color theme="1"/>
      </top>
      <bottom/>
      <diagonal/>
    </border>
    <border>
      <left style="dotted">
        <color theme="1"/>
      </left>
      <right style="dotted">
        <color rgb="FF000066"/>
      </right>
      <top style="medium">
        <color theme="1"/>
      </top>
      <bottom/>
      <diagonal/>
    </border>
    <border>
      <left/>
      <right style="medium">
        <color theme="1"/>
      </right>
      <top style="medium">
        <color theme="1"/>
      </top>
      <bottom/>
      <diagonal/>
    </border>
    <border>
      <left style="medium">
        <color theme="1"/>
      </left>
      <right style="medium">
        <color theme="1"/>
      </right>
      <top style="medium">
        <color theme="1"/>
      </top>
      <bottom/>
      <diagonal/>
    </border>
    <border>
      <left style="dotted">
        <color theme="1"/>
      </left>
      <right style="dotted">
        <color theme="1"/>
      </right>
      <top style="medium">
        <color theme="1"/>
      </top>
      <bottom/>
      <diagonal/>
    </border>
    <border>
      <left style="dotted">
        <color theme="1"/>
      </left>
      <right style="thick">
        <color theme="1"/>
      </right>
      <top style="medium">
        <color theme="1"/>
      </top>
      <bottom/>
      <diagonal/>
    </border>
    <border>
      <left style="medium">
        <color theme="1"/>
      </left>
      <right style="dotted">
        <color rgb="FF000066"/>
      </right>
      <top/>
      <bottom style="thin">
        <color indexed="64"/>
      </bottom>
      <diagonal/>
    </border>
    <border>
      <left style="dotted">
        <color rgb="FF000066"/>
      </left>
      <right style="dotted">
        <color rgb="FF000066"/>
      </right>
      <top/>
      <bottom style="dotted">
        <color theme="1"/>
      </bottom>
      <diagonal/>
    </border>
    <border>
      <left style="dotted">
        <color rgb="FF000066"/>
      </left>
      <right/>
      <top/>
      <bottom style="dotted">
        <color theme="1"/>
      </bottom>
      <diagonal/>
    </border>
    <border>
      <left style="dotted">
        <color rgb="FF000066"/>
      </left>
      <right style="medium">
        <color theme="1"/>
      </right>
      <top/>
      <bottom style="dotted">
        <color theme="1"/>
      </bottom>
      <diagonal/>
    </border>
    <border>
      <left style="medium">
        <color theme="1"/>
      </left>
      <right style="dotted">
        <color theme="1"/>
      </right>
      <top/>
      <bottom style="thin">
        <color indexed="64"/>
      </bottom>
      <diagonal/>
    </border>
    <border>
      <left style="dotted">
        <color theme="1"/>
      </left>
      <right style="dotted">
        <color theme="1"/>
      </right>
      <top/>
      <bottom style="thin">
        <color indexed="64"/>
      </bottom>
      <diagonal/>
    </border>
    <border>
      <left style="dotted">
        <color rgb="FF000066"/>
      </left>
      <right style="slantDashDot">
        <color theme="1"/>
      </right>
      <top/>
      <bottom style="thin">
        <color indexed="64"/>
      </bottom>
      <diagonal/>
    </border>
    <border>
      <left style="slantDashDot">
        <color theme="1"/>
      </left>
      <right style="dotted">
        <color rgb="FF000066"/>
      </right>
      <top/>
      <bottom style="thin">
        <color indexed="64"/>
      </bottom>
      <diagonal/>
    </border>
    <border>
      <left style="dotted">
        <color theme="1"/>
      </left>
      <right style="dotted">
        <color rgb="FF000066"/>
      </right>
      <top/>
      <bottom style="thin">
        <color indexed="64"/>
      </bottom>
      <diagonal/>
    </border>
    <border>
      <left/>
      <right style="medium">
        <color theme="1"/>
      </right>
      <top/>
      <bottom style="thin">
        <color indexed="64"/>
      </bottom>
      <diagonal/>
    </border>
    <border>
      <left style="medium">
        <color theme="1"/>
      </left>
      <right style="dotted">
        <color rgb="FF000066"/>
      </right>
      <top style="dotted">
        <color theme="1"/>
      </top>
      <bottom style="dotted">
        <color theme="1"/>
      </bottom>
      <diagonal/>
    </border>
    <border>
      <left style="dotted">
        <color rgb="FF000066"/>
      </left>
      <right style="slantDashDot">
        <color theme="1"/>
      </right>
      <top style="dotted">
        <color theme="1"/>
      </top>
      <bottom style="dotted">
        <color theme="1"/>
      </bottom>
      <diagonal/>
    </border>
    <border>
      <left/>
      <right style="medium">
        <color theme="1"/>
      </right>
      <top style="dotted">
        <color theme="1"/>
      </top>
      <bottom style="dotted">
        <color theme="1"/>
      </bottom>
      <diagonal/>
    </border>
    <border>
      <left style="dotted">
        <color theme="1"/>
      </left>
      <right style="dotted">
        <color theme="1"/>
      </right>
      <top style="dotted">
        <color theme="1"/>
      </top>
      <bottom style="dotted">
        <color theme="1"/>
      </bottom>
      <diagonal/>
    </border>
    <border>
      <left style="dotted">
        <color theme="1"/>
      </left>
      <right style="thick">
        <color theme="1"/>
      </right>
      <top style="dotted">
        <color theme="1"/>
      </top>
      <bottom style="dotted">
        <color theme="1"/>
      </bottom>
      <diagonal/>
    </border>
    <border>
      <left style="dotted">
        <color theme="1"/>
      </left>
      <right/>
      <top style="dotted">
        <color theme="1"/>
      </top>
      <bottom style="dotted">
        <color theme="1"/>
      </bottom>
      <diagonal/>
    </border>
    <border>
      <left style="slantDashDot">
        <color theme="1"/>
      </left>
      <right style="dotted">
        <color theme="1"/>
      </right>
      <top style="dotted">
        <color theme="1"/>
      </top>
      <bottom style="dotted">
        <color theme="1"/>
      </bottom>
      <diagonal/>
    </border>
    <border>
      <left style="dotted">
        <color rgb="FF000066"/>
      </left>
      <right style="dotted">
        <color theme="1"/>
      </right>
      <top style="dotted">
        <color theme="1"/>
      </top>
      <bottom style="dotted">
        <color theme="1"/>
      </bottom>
      <diagonal/>
    </border>
    <border>
      <left style="dotted">
        <color theme="1"/>
      </left>
      <right style="medium">
        <color theme="1"/>
      </right>
      <top style="dotted">
        <color theme="1"/>
      </top>
      <bottom style="dotted">
        <color theme="1"/>
      </bottom>
      <diagonal/>
    </border>
    <border>
      <left/>
      <right/>
      <top style="dotted">
        <color theme="1"/>
      </top>
      <bottom style="dotted">
        <color theme="1"/>
      </bottom>
      <diagonal/>
    </border>
    <border>
      <left style="medium">
        <color theme="1"/>
      </left>
      <right style="dotted">
        <color rgb="FF000066"/>
      </right>
      <top style="dotted">
        <color theme="1"/>
      </top>
      <bottom/>
      <diagonal/>
    </border>
    <border>
      <left style="dotted">
        <color rgb="FF000066"/>
      </left>
      <right style="dotted">
        <color rgb="FF000066"/>
      </right>
      <top style="dotted">
        <color theme="1"/>
      </top>
      <bottom/>
      <diagonal/>
    </border>
    <border>
      <left style="dotted">
        <color rgb="FF000066"/>
      </left>
      <right/>
      <top style="dotted">
        <color theme="1"/>
      </top>
      <bottom/>
      <diagonal/>
    </border>
    <border>
      <left style="dotted">
        <color rgb="FF000066"/>
      </left>
      <right style="medium">
        <color theme="1"/>
      </right>
      <top style="dotted">
        <color theme="1"/>
      </top>
      <bottom/>
      <diagonal/>
    </border>
    <border>
      <left style="dotted">
        <color rgb="FF000066"/>
      </left>
      <right style="slantDashDot">
        <color theme="1"/>
      </right>
      <top style="dotted">
        <color theme="1"/>
      </top>
      <bottom/>
      <diagonal/>
    </border>
    <border>
      <left/>
      <right style="medium">
        <color theme="1"/>
      </right>
      <top style="dotted">
        <color theme="1"/>
      </top>
      <bottom/>
      <diagonal/>
    </border>
    <border>
      <left style="dotted">
        <color theme="1"/>
      </left>
      <right style="dotted">
        <color theme="1"/>
      </right>
      <top style="dotted">
        <color theme="1"/>
      </top>
      <bottom/>
      <diagonal/>
    </border>
    <border>
      <left style="dotted">
        <color theme="1"/>
      </left>
      <right style="thick">
        <color theme="1"/>
      </right>
      <top style="dotted">
        <color theme="1"/>
      </top>
      <bottom/>
      <diagonal/>
    </border>
    <border>
      <left style="medium">
        <color theme="1"/>
      </left>
      <right style="dotted">
        <color rgb="FF000066"/>
      </right>
      <top/>
      <bottom style="dotted">
        <color theme="1"/>
      </bottom>
      <diagonal/>
    </border>
    <border>
      <left style="dotted">
        <color theme="1"/>
      </left>
      <right style="dotted">
        <color theme="1"/>
      </right>
      <top/>
      <bottom style="dotted">
        <color theme="1"/>
      </bottom>
      <diagonal/>
    </border>
    <border>
      <left style="dotted">
        <color theme="1"/>
      </left>
      <right/>
      <top/>
      <bottom style="dotted">
        <color theme="1"/>
      </bottom>
      <diagonal/>
    </border>
    <border>
      <left style="slantDashDot">
        <color theme="1"/>
      </left>
      <right style="dotted">
        <color theme="1"/>
      </right>
      <top/>
      <bottom style="dotted">
        <color theme="1"/>
      </bottom>
      <diagonal/>
    </border>
    <border>
      <left style="dotted">
        <color rgb="FF000066"/>
      </left>
      <right style="slantDashDot">
        <color theme="1"/>
      </right>
      <top/>
      <bottom style="dotted">
        <color theme="1"/>
      </bottom>
      <diagonal/>
    </border>
    <border>
      <left style="dotted">
        <color rgb="FF000066"/>
      </left>
      <right style="dotted">
        <color theme="1"/>
      </right>
      <top/>
      <bottom style="dotted">
        <color theme="1"/>
      </bottom>
      <diagonal/>
    </border>
    <border>
      <left style="dotted">
        <color theme="1"/>
      </left>
      <right style="medium">
        <color theme="1"/>
      </right>
      <top/>
      <bottom style="dotted">
        <color theme="1"/>
      </bottom>
      <diagonal/>
    </border>
    <border>
      <left/>
      <right style="medium">
        <color theme="1"/>
      </right>
      <top/>
      <bottom style="dotted">
        <color theme="1"/>
      </bottom>
      <diagonal/>
    </border>
    <border>
      <left/>
      <right/>
      <top/>
      <bottom style="dotted">
        <color theme="1"/>
      </bottom>
      <diagonal/>
    </border>
    <border>
      <left style="dotted">
        <color theme="1"/>
      </left>
      <right style="thick">
        <color theme="1"/>
      </right>
      <top/>
      <bottom style="dotted">
        <color theme="1"/>
      </bottom>
      <diagonal/>
    </border>
    <border>
      <left style="dotted">
        <color rgb="FF000066"/>
      </left>
      <right style="medium">
        <color theme="1"/>
      </right>
      <top style="thin">
        <color theme="1"/>
      </top>
      <bottom style="dotted">
        <color rgb="FF000066"/>
      </bottom>
      <diagonal/>
    </border>
    <border>
      <left style="medium">
        <color theme="1"/>
      </left>
      <right style="dotted">
        <color rgb="FF000066"/>
      </right>
      <top style="thin">
        <color theme="1"/>
      </top>
      <bottom style="dotted">
        <color theme="1"/>
      </bottom>
      <diagonal/>
    </border>
    <border>
      <left style="dotted">
        <color rgb="FF000066"/>
      </left>
      <right/>
      <top style="thin">
        <color theme="1"/>
      </top>
      <bottom style="dotted">
        <color theme="1"/>
      </bottom>
      <diagonal/>
    </border>
    <border>
      <left style="dotted">
        <color rgb="FF000066"/>
      </left>
      <right style="medium">
        <color theme="1"/>
      </right>
      <top style="thin">
        <color theme="1"/>
      </top>
      <bottom style="dotted">
        <color theme="1"/>
      </bottom>
      <diagonal/>
    </border>
    <border>
      <left style="dotted">
        <color rgb="FF000066"/>
      </left>
      <right style="slantDashDot">
        <color theme="1"/>
      </right>
      <top style="thin">
        <color theme="1"/>
      </top>
      <bottom style="dotted">
        <color theme="1"/>
      </bottom>
      <diagonal/>
    </border>
    <border>
      <left/>
      <right style="medium">
        <color theme="1"/>
      </right>
      <top style="thin">
        <color theme="1"/>
      </top>
      <bottom style="dotted">
        <color theme="1"/>
      </bottom>
      <diagonal/>
    </border>
    <border>
      <left style="dotted">
        <color theme="1"/>
      </left>
      <right style="thick">
        <color theme="1"/>
      </right>
      <top style="thin">
        <color theme="1"/>
      </top>
      <bottom style="dotted">
        <color theme="1"/>
      </bottom>
      <diagonal/>
    </border>
    <border>
      <left style="dotted">
        <color rgb="FF000066"/>
      </left>
      <right style="medium">
        <color theme="1"/>
      </right>
      <top/>
      <bottom style="thin">
        <color theme="1"/>
      </bottom>
      <diagonal/>
    </border>
    <border>
      <left style="medium">
        <color theme="1"/>
      </left>
      <right style="dotted">
        <color rgb="FF000066"/>
      </right>
      <top style="dotted">
        <color theme="1"/>
      </top>
      <bottom style="thin">
        <color theme="1"/>
      </bottom>
      <diagonal/>
    </border>
    <border>
      <left style="dotted">
        <color rgb="FF000066"/>
      </left>
      <right style="dotted">
        <color rgb="FF000066"/>
      </right>
      <top style="dotted">
        <color theme="1"/>
      </top>
      <bottom style="thin">
        <color theme="1"/>
      </bottom>
      <diagonal/>
    </border>
    <border>
      <left style="dotted">
        <color rgb="FF000066"/>
      </left>
      <right/>
      <top style="dotted">
        <color theme="1"/>
      </top>
      <bottom style="thin">
        <color theme="1"/>
      </bottom>
      <diagonal/>
    </border>
    <border>
      <left style="dotted">
        <color rgb="FF000066"/>
      </left>
      <right style="medium">
        <color theme="1"/>
      </right>
      <top style="dotted">
        <color theme="1"/>
      </top>
      <bottom style="thin">
        <color theme="1"/>
      </bottom>
      <diagonal/>
    </border>
    <border>
      <left style="dotted">
        <color rgb="FF000066"/>
      </left>
      <right style="slantDashDot">
        <color theme="1"/>
      </right>
      <top style="dotted">
        <color theme="1"/>
      </top>
      <bottom style="thin">
        <color theme="1"/>
      </bottom>
      <diagonal/>
    </border>
    <border>
      <left/>
      <right style="medium">
        <color theme="1"/>
      </right>
      <top style="dotted">
        <color theme="1"/>
      </top>
      <bottom style="thin">
        <color theme="1"/>
      </bottom>
      <diagonal/>
    </border>
    <border>
      <left style="dotted">
        <color theme="1"/>
      </left>
      <right style="dotted">
        <color theme="1"/>
      </right>
      <top style="dotted">
        <color theme="1"/>
      </top>
      <bottom style="thin">
        <color theme="1"/>
      </bottom>
      <diagonal/>
    </border>
    <border>
      <left style="dotted">
        <color theme="1"/>
      </left>
      <right style="thick">
        <color theme="1"/>
      </right>
      <top style="dotted">
        <color theme="1"/>
      </top>
      <bottom style="thin">
        <color theme="1"/>
      </bottom>
      <diagonal/>
    </border>
    <border>
      <left style="dotted">
        <color rgb="FF000066"/>
      </left>
      <right style="medium">
        <color theme="1"/>
      </right>
      <top style="dotted">
        <color rgb="FF000066"/>
      </top>
      <bottom style="dotted">
        <color theme="1"/>
      </bottom>
      <diagonal/>
    </border>
    <border>
      <left style="dotted">
        <color theme="1"/>
      </left>
      <right/>
      <top style="dotted">
        <color theme="1"/>
      </top>
      <bottom style="thin">
        <color theme="1"/>
      </bottom>
      <diagonal/>
    </border>
    <border>
      <left style="slantDashDot">
        <color theme="1"/>
      </left>
      <right style="dotted">
        <color theme="1"/>
      </right>
      <top style="dotted">
        <color theme="1"/>
      </top>
      <bottom style="thin">
        <color theme="1"/>
      </bottom>
      <diagonal/>
    </border>
    <border>
      <left style="dotted">
        <color theme="1"/>
      </left>
      <right style="medium">
        <color theme="1"/>
      </right>
      <top style="dotted">
        <color theme="1"/>
      </top>
      <bottom style="thin">
        <color theme="1"/>
      </bottom>
      <diagonal/>
    </border>
    <border>
      <left/>
      <right/>
      <top style="dotted">
        <color theme="1"/>
      </top>
      <bottom style="thin">
        <color theme="1"/>
      </bottom>
      <diagonal/>
    </border>
    <border>
      <left style="dotted">
        <color theme="1"/>
      </left>
      <right style="dotted">
        <color rgb="FF000066"/>
      </right>
      <top style="dotted">
        <color rgb="FF000066"/>
      </top>
      <bottom style="dotted">
        <color theme="1"/>
      </bottom>
      <diagonal/>
    </border>
    <border>
      <left style="dotted">
        <color theme="1"/>
      </left>
      <right style="thin">
        <color theme="1"/>
      </right>
      <top/>
      <bottom style="thin">
        <color theme="1"/>
      </bottom>
      <diagonal/>
    </border>
    <border>
      <left style="thin">
        <color theme="1"/>
      </left>
      <right/>
      <top style="dotted">
        <color theme="1"/>
      </top>
      <bottom style="thin">
        <color theme="1"/>
      </bottom>
      <diagonal/>
    </border>
    <border>
      <left style="dotted">
        <color indexed="64"/>
      </left>
      <right/>
      <top style="dotted">
        <color indexed="64"/>
      </top>
      <bottom style="thin">
        <color theme="1"/>
      </bottom>
      <diagonal/>
    </border>
    <border>
      <left style="dotted">
        <color indexed="64"/>
      </left>
      <right style="dotted">
        <color indexed="64"/>
      </right>
      <top style="thin">
        <color theme="1"/>
      </top>
      <bottom/>
      <diagonal/>
    </border>
    <border>
      <left style="dotted">
        <color indexed="18"/>
      </left>
      <right/>
      <top style="thin">
        <color theme="1"/>
      </top>
      <bottom/>
      <diagonal/>
    </border>
    <border>
      <left style="dotted">
        <color rgb="FF000066"/>
      </left>
      <right style="medium">
        <color theme="1"/>
      </right>
      <top style="thin">
        <color theme="1"/>
      </top>
      <bottom/>
      <diagonal/>
    </border>
    <border>
      <left style="medium">
        <color theme="1"/>
      </left>
      <right/>
      <top style="thin">
        <color theme="1"/>
      </top>
      <bottom/>
      <diagonal/>
    </border>
    <border>
      <left style="dotted">
        <color theme="1"/>
      </left>
      <right style="dotted">
        <color theme="1"/>
      </right>
      <top style="thin">
        <color theme="1"/>
      </top>
      <bottom/>
      <diagonal/>
    </border>
    <border>
      <left style="dotted">
        <color theme="1"/>
      </left>
      <right style="thick">
        <color theme="1"/>
      </right>
      <top style="thin">
        <color theme="1"/>
      </top>
      <bottom/>
      <diagonal/>
    </border>
    <border>
      <left style="thick">
        <color theme="1"/>
      </left>
      <right style="dotted">
        <color theme="1"/>
      </right>
      <top style="thin">
        <color theme="1"/>
      </top>
      <bottom style="thin">
        <color theme="1"/>
      </bottom>
      <diagonal/>
    </border>
    <border>
      <left style="dotted">
        <color theme="1"/>
      </left>
      <right style="dotted">
        <color theme="1"/>
      </right>
      <top style="thin">
        <color theme="1"/>
      </top>
      <bottom style="thin">
        <color theme="1"/>
      </bottom>
      <diagonal/>
    </border>
    <border>
      <left style="dotted">
        <color indexed="32"/>
      </left>
      <right/>
      <top style="thin">
        <color theme="1"/>
      </top>
      <bottom style="thin">
        <color theme="1"/>
      </bottom>
      <diagonal/>
    </border>
    <border>
      <left style="dotted">
        <color theme="1"/>
      </left>
      <right style="dotted">
        <color rgb="FF000066"/>
      </right>
      <top style="thin">
        <color theme="1"/>
      </top>
      <bottom style="thin">
        <color theme="1"/>
      </bottom>
      <diagonal/>
    </border>
    <border>
      <left style="dotted">
        <color rgb="FF000066"/>
      </left>
      <right/>
      <top style="thin">
        <color theme="1"/>
      </top>
      <bottom style="thin">
        <color theme="1"/>
      </bottom>
      <diagonal/>
    </border>
    <border>
      <left style="medium">
        <color theme="1"/>
      </left>
      <right style="dotted">
        <color rgb="FF000066"/>
      </right>
      <top style="thin">
        <color theme="1"/>
      </top>
      <bottom style="thin">
        <color theme="1"/>
      </bottom>
      <diagonal/>
    </border>
    <border>
      <left style="dotted">
        <color rgb="FF000066"/>
      </left>
      <right style="dotted">
        <color rgb="FF000066"/>
      </right>
      <top style="thin">
        <color theme="1"/>
      </top>
      <bottom style="thin">
        <color theme="1"/>
      </bottom>
      <diagonal/>
    </border>
    <border>
      <left style="slantDashDot">
        <color theme="1"/>
      </left>
      <right style="dotted">
        <color rgb="FF000066"/>
      </right>
      <top style="thin">
        <color theme="1"/>
      </top>
      <bottom style="thin">
        <color theme="1"/>
      </bottom>
      <diagonal/>
    </border>
    <border>
      <left style="medium">
        <color theme="1"/>
      </left>
      <right style="dotted">
        <color theme="1"/>
      </right>
      <top style="thin">
        <color theme="1"/>
      </top>
      <bottom style="thin">
        <color theme="1"/>
      </bottom>
      <diagonal/>
    </border>
    <border>
      <left style="dotted">
        <color theme="1"/>
      </left>
      <right/>
      <top style="thin">
        <color theme="1"/>
      </top>
      <bottom style="thin">
        <color theme="1"/>
      </bottom>
      <diagonal/>
    </border>
    <border>
      <left style="slantDashDot">
        <color theme="1"/>
      </left>
      <right style="dotted">
        <color theme="1"/>
      </right>
      <top style="thin">
        <color theme="1"/>
      </top>
      <bottom style="thin">
        <color theme="1"/>
      </bottom>
      <diagonal/>
    </border>
    <border>
      <left style="dotted">
        <color rgb="FF000066"/>
      </left>
      <right style="slantDashDot">
        <color theme="1"/>
      </right>
      <top style="thin">
        <color theme="1"/>
      </top>
      <bottom style="thin">
        <color theme="1"/>
      </bottom>
      <diagonal/>
    </border>
    <border>
      <left style="dotted">
        <color rgb="FF000066"/>
      </left>
      <right style="dotted">
        <color theme="1"/>
      </right>
      <top style="thin">
        <color theme="1"/>
      </top>
      <bottom style="thin">
        <color theme="1"/>
      </bottom>
      <diagonal/>
    </border>
    <border>
      <left style="dotted">
        <color theme="1"/>
      </left>
      <right style="medium">
        <color theme="1"/>
      </right>
      <top style="thin">
        <color theme="1"/>
      </top>
      <bottom style="thin">
        <color theme="1"/>
      </bottom>
      <diagonal/>
    </border>
    <border>
      <left/>
      <right style="medium">
        <color theme="1"/>
      </right>
      <top style="thin">
        <color theme="1"/>
      </top>
      <bottom style="thin">
        <color theme="1"/>
      </bottom>
      <diagonal/>
    </border>
    <border>
      <left/>
      <right/>
      <top style="thin">
        <color theme="1"/>
      </top>
      <bottom style="thin">
        <color theme="1"/>
      </bottom>
      <diagonal/>
    </border>
    <border>
      <left style="dotted">
        <color theme="1"/>
      </left>
      <right style="thick">
        <color theme="1"/>
      </right>
      <top style="thin">
        <color theme="1"/>
      </top>
      <bottom style="thin">
        <color theme="1"/>
      </bottom>
      <diagonal/>
    </border>
    <border>
      <left style="dashed">
        <color indexed="64"/>
      </left>
      <right style="dashed">
        <color indexed="64"/>
      </right>
      <top style="thin">
        <color indexed="64"/>
      </top>
      <bottom/>
      <diagonal/>
    </border>
    <border>
      <left/>
      <right style="dotted">
        <color rgb="FF000066"/>
      </right>
      <top style="medium">
        <color theme="1"/>
      </top>
      <bottom/>
      <diagonal/>
    </border>
    <border>
      <left style="dotted">
        <color indexed="64"/>
      </left>
      <right style="dashed">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rgb="FF000066"/>
      </right>
      <top style="dotted">
        <color indexed="64"/>
      </top>
      <bottom style="dotted">
        <color indexed="64"/>
      </bottom>
      <diagonal/>
    </border>
    <border>
      <left style="dotted">
        <color rgb="FF000066"/>
      </left>
      <right/>
      <top style="dotted">
        <color indexed="64"/>
      </top>
      <bottom style="dotted">
        <color indexed="64"/>
      </bottom>
      <diagonal/>
    </border>
    <border>
      <left style="medium">
        <color theme="1"/>
      </left>
      <right style="dotted">
        <color rgb="FF000066"/>
      </right>
      <top style="dotted">
        <color indexed="64"/>
      </top>
      <bottom style="dotted">
        <color indexed="64"/>
      </bottom>
      <diagonal/>
    </border>
    <border>
      <left style="dotted">
        <color rgb="FF000066"/>
      </left>
      <right style="dotted">
        <color rgb="FF000066"/>
      </right>
      <top style="dotted">
        <color indexed="64"/>
      </top>
      <bottom style="dotted">
        <color indexed="64"/>
      </bottom>
      <diagonal/>
    </border>
    <border>
      <left style="slantDashDot">
        <color theme="1"/>
      </left>
      <right style="dotted">
        <color rgb="FF000066"/>
      </right>
      <top style="dotted">
        <color indexed="64"/>
      </top>
      <bottom style="dotted">
        <color indexed="64"/>
      </bottom>
      <diagonal/>
    </border>
    <border>
      <left style="dotted">
        <color rgb="FF000066"/>
      </left>
      <right style="slantDashDot">
        <color theme="1"/>
      </right>
      <top style="dotted">
        <color indexed="64"/>
      </top>
      <bottom style="dotted">
        <color indexed="64"/>
      </bottom>
      <diagonal/>
    </border>
    <border>
      <left style="medium">
        <color theme="1"/>
      </left>
      <right style="dotted">
        <color theme="1"/>
      </right>
      <top style="dotted">
        <color indexed="64"/>
      </top>
      <bottom style="dotted">
        <color indexed="64"/>
      </bottom>
      <diagonal/>
    </border>
    <border>
      <left style="dotted">
        <color theme="1"/>
      </left>
      <right style="dotted">
        <color rgb="FF000066"/>
      </right>
      <top style="dotted">
        <color indexed="64"/>
      </top>
      <bottom style="dotted">
        <color indexed="64"/>
      </bottom>
      <diagonal/>
    </border>
    <border>
      <left/>
      <right style="medium">
        <color theme="1"/>
      </right>
      <top style="dotted">
        <color indexed="64"/>
      </top>
      <bottom style="dotted">
        <color indexed="64"/>
      </bottom>
      <diagonal/>
    </border>
    <border>
      <left style="medium">
        <color theme="1"/>
      </left>
      <right style="medium">
        <color theme="1"/>
      </right>
      <top style="dotted">
        <color indexed="64"/>
      </top>
      <bottom style="dotted">
        <color indexed="64"/>
      </bottom>
      <diagonal/>
    </border>
    <border>
      <left style="dotted">
        <color theme="1"/>
      </left>
      <right style="dotted">
        <color theme="1"/>
      </right>
      <top style="dotted">
        <color indexed="64"/>
      </top>
      <bottom style="dotted">
        <color indexed="64"/>
      </bottom>
      <diagonal/>
    </border>
    <border>
      <left style="dotted">
        <color theme="1"/>
      </left>
      <right style="thick">
        <color theme="1"/>
      </right>
      <top style="dotted">
        <color indexed="64"/>
      </top>
      <bottom style="dotted">
        <color indexed="64"/>
      </bottom>
      <diagonal/>
    </border>
    <border>
      <left style="medium">
        <color theme="1"/>
      </left>
      <right/>
      <top style="dotted">
        <color indexed="64"/>
      </top>
      <bottom style="dotted">
        <color indexed="64"/>
      </bottom>
      <diagonal/>
    </border>
    <border>
      <left style="dotted">
        <color rgb="FF000066"/>
      </left>
      <right style="medium">
        <color theme="1"/>
      </right>
      <top style="dotted">
        <color indexed="64"/>
      </top>
      <bottom style="dotted">
        <color indexed="64"/>
      </bottom>
      <diagonal/>
    </border>
    <border>
      <left style="dotted">
        <color indexed="64"/>
      </left>
      <right style="dashed">
        <color indexed="64"/>
      </right>
      <top style="dotted">
        <color indexed="64"/>
      </top>
      <bottom/>
      <diagonal/>
    </border>
    <border>
      <left/>
      <right style="thin">
        <color indexed="64"/>
      </right>
      <top style="dotted">
        <color indexed="64"/>
      </top>
      <bottom/>
      <diagonal/>
    </border>
    <border>
      <left/>
      <right style="dotted">
        <color rgb="FF000066"/>
      </right>
      <top style="dotted">
        <color indexed="64"/>
      </top>
      <bottom/>
      <diagonal/>
    </border>
    <border>
      <left style="dotted">
        <color rgb="FF000066"/>
      </left>
      <right/>
      <top style="dotted">
        <color indexed="64"/>
      </top>
      <bottom/>
      <diagonal/>
    </border>
    <border>
      <left style="medium">
        <color theme="1"/>
      </left>
      <right style="dotted">
        <color rgb="FF000066"/>
      </right>
      <top style="dotted">
        <color indexed="64"/>
      </top>
      <bottom/>
      <diagonal/>
    </border>
    <border>
      <left style="dotted">
        <color rgb="FF000066"/>
      </left>
      <right style="dotted">
        <color rgb="FF000066"/>
      </right>
      <top style="dotted">
        <color indexed="64"/>
      </top>
      <bottom/>
      <diagonal/>
    </border>
    <border>
      <left style="slantDashDot">
        <color theme="1"/>
      </left>
      <right style="dotted">
        <color rgb="FF000066"/>
      </right>
      <top style="dotted">
        <color indexed="64"/>
      </top>
      <bottom/>
      <diagonal/>
    </border>
    <border>
      <left style="dotted">
        <color rgb="FF000066"/>
      </left>
      <right style="slantDashDot">
        <color theme="1"/>
      </right>
      <top style="dotted">
        <color indexed="64"/>
      </top>
      <bottom/>
      <diagonal/>
    </border>
    <border>
      <left style="medium">
        <color theme="1"/>
      </left>
      <right style="dotted">
        <color theme="1"/>
      </right>
      <top style="dotted">
        <color indexed="64"/>
      </top>
      <bottom/>
      <diagonal/>
    </border>
    <border>
      <left style="dotted">
        <color theme="1"/>
      </left>
      <right style="dotted">
        <color rgb="FF000066"/>
      </right>
      <top style="dotted">
        <color indexed="64"/>
      </top>
      <bottom/>
      <diagonal/>
    </border>
    <border>
      <left/>
      <right style="medium">
        <color theme="1"/>
      </right>
      <top style="dotted">
        <color indexed="64"/>
      </top>
      <bottom/>
      <diagonal/>
    </border>
    <border>
      <left style="medium">
        <color theme="1"/>
      </left>
      <right style="medium">
        <color theme="1"/>
      </right>
      <top style="dotted">
        <color indexed="64"/>
      </top>
      <bottom/>
      <diagonal/>
    </border>
    <border>
      <left style="dotted">
        <color theme="1"/>
      </left>
      <right style="dotted">
        <color theme="1"/>
      </right>
      <top style="dotted">
        <color indexed="64"/>
      </top>
      <bottom/>
      <diagonal/>
    </border>
    <border>
      <left style="dotted">
        <color theme="1"/>
      </left>
      <right style="thick">
        <color theme="1"/>
      </right>
      <top style="dotted">
        <color indexed="64"/>
      </top>
      <bottom/>
      <diagonal/>
    </border>
    <border>
      <left style="dotted">
        <color indexed="64"/>
      </left>
      <right style="dash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dotted">
        <color rgb="FF000066"/>
      </right>
      <top style="thin">
        <color indexed="64"/>
      </top>
      <bottom style="dotted">
        <color indexed="64"/>
      </bottom>
      <diagonal/>
    </border>
    <border>
      <left style="dotted">
        <color rgb="FF000066"/>
      </left>
      <right/>
      <top style="thin">
        <color indexed="64"/>
      </top>
      <bottom style="dotted">
        <color indexed="64"/>
      </bottom>
      <diagonal/>
    </border>
    <border>
      <left style="medium">
        <color theme="1"/>
      </left>
      <right style="dotted">
        <color rgb="FF000066"/>
      </right>
      <top style="thin">
        <color indexed="64"/>
      </top>
      <bottom style="dotted">
        <color indexed="64"/>
      </bottom>
      <diagonal/>
    </border>
    <border>
      <left style="dotted">
        <color rgb="FF000066"/>
      </left>
      <right style="dotted">
        <color rgb="FF000066"/>
      </right>
      <top style="thin">
        <color indexed="64"/>
      </top>
      <bottom style="dotted">
        <color indexed="64"/>
      </bottom>
      <diagonal/>
    </border>
    <border>
      <left style="slantDashDot">
        <color theme="1"/>
      </left>
      <right style="dotted">
        <color rgb="FF000066"/>
      </right>
      <top style="thin">
        <color indexed="64"/>
      </top>
      <bottom style="dotted">
        <color indexed="64"/>
      </bottom>
      <diagonal/>
    </border>
    <border>
      <left style="dotted">
        <color rgb="FF000066"/>
      </left>
      <right style="slantDashDot">
        <color theme="1"/>
      </right>
      <top style="thin">
        <color indexed="64"/>
      </top>
      <bottom style="dotted">
        <color indexed="64"/>
      </bottom>
      <diagonal/>
    </border>
    <border>
      <left style="medium">
        <color theme="1"/>
      </left>
      <right style="dotted">
        <color theme="1"/>
      </right>
      <top style="thin">
        <color indexed="64"/>
      </top>
      <bottom style="dotted">
        <color indexed="64"/>
      </bottom>
      <diagonal/>
    </border>
    <border>
      <left style="dotted">
        <color theme="1"/>
      </left>
      <right style="dotted">
        <color rgb="FF000066"/>
      </right>
      <top style="thin">
        <color indexed="64"/>
      </top>
      <bottom style="dotted">
        <color indexed="64"/>
      </bottom>
      <diagonal/>
    </border>
    <border>
      <left/>
      <right style="medium">
        <color theme="1"/>
      </right>
      <top style="thin">
        <color indexed="64"/>
      </top>
      <bottom style="dotted">
        <color indexed="64"/>
      </bottom>
      <diagonal/>
    </border>
    <border>
      <left style="medium">
        <color theme="1"/>
      </left>
      <right/>
      <top style="thin">
        <color indexed="64"/>
      </top>
      <bottom style="dotted">
        <color indexed="64"/>
      </bottom>
      <diagonal/>
    </border>
    <border>
      <left style="dotted">
        <color theme="1"/>
      </left>
      <right style="dotted">
        <color theme="1"/>
      </right>
      <top style="thin">
        <color indexed="64"/>
      </top>
      <bottom style="dotted">
        <color indexed="64"/>
      </bottom>
      <diagonal/>
    </border>
    <border>
      <left style="dotted">
        <color theme="1"/>
      </left>
      <right style="thick">
        <color theme="1"/>
      </right>
      <top style="thin">
        <color indexed="64"/>
      </top>
      <bottom style="dotted">
        <color indexed="64"/>
      </bottom>
      <diagonal/>
    </border>
    <border>
      <left/>
      <right style="dotted">
        <color rgb="FF000066"/>
      </right>
      <top/>
      <bottom style="thin">
        <color indexed="64"/>
      </bottom>
      <diagonal/>
    </border>
    <border>
      <left style="medium">
        <color theme="1"/>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72">
    <xf numFmtId="0" fontId="0" fillId="0" borderId="0" xfId="0"/>
    <xf numFmtId="0" fontId="0" fillId="0" borderId="0" xfId="0" applyAlignment="1">
      <alignment horizontal="center"/>
    </xf>
    <xf numFmtId="0" fontId="10" fillId="5" borderId="29"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1" fillId="0" borderId="66" xfId="0" applyNumberFormat="1" applyFont="1" applyBorder="1" applyAlignment="1">
      <alignment horizontal="center" vertical="center" wrapText="1"/>
    </xf>
    <xf numFmtId="44" fontId="11" fillId="0" borderId="67" xfId="1" applyFont="1" applyBorder="1" applyAlignment="1">
      <alignment horizontal="center" vertical="center" wrapText="1"/>
    </xf>
    <xf numFmtId="44" fontId="11" fillId="0" borderId="68" xfId="1" applyFont="1" applyBorder="1" applyAlignment="1">
      <alignment horizontal="center" vertical="center" wrapText="1"/>
    </xf>
    <xf numFmtId="0" fontId="11" fillId="0" borderId="70" xfId="0" applyNumberFormat="1" applyFont="1" applyBorder="1" applyAlignment="1">
      <alignment horizontal="center" vertical="center" wrapText="1"/>
    </xf>
    <xf numFmtId="44" fontId="11" fillId="0" borderId="70" xfId="1" applyFont="1" applyBorder="1" applyAlignment="1">
      <alignment horizontal="center" vertical="center" wrapText="1"/>
    </xf>
    <xf numFmtId="44" fontId="11" fillId="0" borderId="71" xfId="1" applyFont="1" applyBorder="1" applyAlignment="1">
      <alignment horizontal="center" vertical="center" wrapText="1"/>
    </xf>
    <xf numFmtId="44" fontId="11" fillId="0" borderId="72" xfId="1" applyFont="1" applyBorder="1" applyAlignment="1">
      <alignment horizontal="center" vertical="center" wrapText="1"/>
    </xf>
    <xf numFmtId="44" fontId="11" fillId="0" borderId="73" xfId="1" applyFont="1" applyBorder="1" applyAlignment="1">
      <alignment horizontal="center" vertical="center" wrapText="1"/>
    </xf>
    <xf numFmtId="44" fontId="11" fillId="0" borderId="74" xfId="1" applyFont="1" applyBorder="1" applyAlignment="1">
      <alignment horizontal="center" vertical="center" wrapText="1"/>
    </xf>
    <xf numFmtId="44" fontId="11" fillId="0" borderId="75" xfId="1" applyFont="1" applyBorder="1" applyAlignment="1">
      <alignment horizontal="center" vertical="center" wrapText="1"/>
    </xf>
    <xf numFmtId="9" fontId="14" fillId="3" borderId="78" xfId="0" applyNumberFormat="1" applyFont="1" applyFill="1" applyBorder="1" applyAlignment="1">
      <alignment horizontal="center"/>
    </xf>
    <xf numFmtId="0" fontId="0" fillId="0" borderId="0" xfId="0" applyProtection="1">
      <protection locked="0"/>
    </xf>
    <xf numFmtId="0" fontId="0" fillId="0" borderId="0" xfId="0" applyAlignment="1" applyProtection="1">
      <alignment horizontal="center" wrapText="1"/>
      <protection locked="0"/>
    </xf>
    <xf numFmtId="0" fontId="0" fillId="0" borderId="0" xfId="0" applyAlignment="1" applyProtection="1">
      <alignment horizontal="center"/>
      <protection locked="0"/>
    </xf>
    <xf numFmtId="0" fontId="0" fillId="0" borderId="79" xfId="0" applyBorder="1"/>
    <xf numFmtId="0" fontId="0" fillId="0" borderId="80" xfId="0" applyBorder="1" applyAlignment="1"/>
    <xf numFmtId="0" fontId="0" fillId="0" borderId="0" xfId="0" applyBorder="1" applyAlignment="1">
      <alignment horizontal="center"/>
    </xf>
    <xf numFmtId="0" fontId="13" fillId="0" borderId="0" xfId="0" applyFont="1" applyBorder="1" applyAlignment="1">
      <alignment horizontal="center" vertical="center"/>
    </xf>
    <xf numFmtId="0" fontId="0" fillId="0" borderId="0" xfId="0" applyBorder="1" applyAlignment="1">
      <alignment horizontal="left"/>
    </xf>
    <xf numFmtId="0" fontId="15" fillId="6" borderId="82" xfId="0" applyFont="1" applyFill="1" applyBorder="1" applyAlignment="1">
      <alignment vertical="center" wrapText="1"/>
    </xf>
    <xf numFmtId="0" fontId="15" fillId="6" borderId="83" xfId="0" applyFont="1" applyFill="1" applyBorder="1" applyAlignment="1">
      <alignment vertical="center" wrapText="1"/>
    </xf>
    <xf numFmtId="0" fontId="17" fillId="6" borderId="86" xfId="0" applyFont="1" applyFill="1" applyBorder="1" applyAlignment="1">
      <alignment horizontal="center" vertical="center" wrapText="1"/>
    </xf>
    <xf numFmtId="0" fontId="17" fillId="6" borderId="87" xfId="0" applyFont="1" applyFill="1" applyBorder="1" applyAlignment="1">
      <alignment horizontal="center" vertical="center" wrapText="1"/>
    </xf>
    <xf numFmtId="0" fontId="16" fillId="6" borderId="87" xfId="0" applyFont="1" applyFill="1" applyBorder="1" applyAlignment="1">
      <alignment horizontal="center" vertical="center" wrapText="1"/>
    </xf>
    <xf numFmtId="0" fontId="18" fillId="6" borderId="83" xfId="0" applyFont="1" applyFill="1" applyBorder="1" applyAlignment="1">
      <alignment horizontal="center" vertical="center" wrapText="1"/>
    </xf>
    <xf numFmtId="44" fontId="17" fillId="0" borderId="82" xfId="1" applyFont="1" applyBorder="1" applyAlignment="1">
      <alignment horizontal="left" vertical="center" wrapText="1"/>
    </xf>
    <xf numFmtId="0" fontId="9" fillId="10" borderId="0" xfId="0" applyFont="1" applyFill="1" applyBorder="1" applyAlignment="1">
      <alignment horizontal="center" vertical="center"/>
    </xf>
    <xf numFmtId="0" fontId="2" fillId="18" borderId="0" xfId="0" applyFont="1" applyFill="1"/>
    <xf numFmtId="0" fontId="0" fillId="0" borderId="109" xfId="0" applyBorder="1" applyAlignment="1">
      <alignment horizontal="left"/>
    </xf>
    <xf numFmtId="0" fontId="0" fillId="0" borderId="16" xfId="0" applyBorder="1" applyAlignment="1">
      <alignment horizontal="left"/>
    </xf>
    <xf numFmtId="0" fontId="0" fillId="0" borderId="107"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112" xfId="0" applyBorder="1" applyAlignment="1">
      <alignment horizontal="left"/>
    </xf>
    <xf numFmtId="0" fontId="0" fillId="0" borderId="12" xfId="0" applyBorder="1" applyAlignment="1">
      <alignment horizontal="left"/>
    </xf>
    <xf numFmtId="0" fontId="0" fillId="0" borderId="108" xfId="0" applyBorder="1" applyAlignment="1">
      <alignment horizontal="left"/>
    </xf>
    <xf numFmtId="0" fontId="10" fillId="6" borderId="113" xfId="0" applyFont="1" applyFill="1" applyBorder="1" applyAlignment="1">
      <alignment horizontal="center" vertical="center" wrapText="1"/>
    </xf>
    <xf numFmtId="0" fontId="10" fillId="6" borderId="115" xfId="0" applyFont="1" applyFill="1" applyBorder="1" applyAlignment="1">
      <alignment horizontal="center" vertical="center" wrapText="1"/>
    </xf>
    <xf numFmtId="0" fontId="10" fillId="6" borderId="114" xfId="0" applyFont="1" applyFill="1" applyBorder="1" applyAlignment="1">
      <alignment horizontal="center" vertical="center" wrapText="1"/>
    </xf>
    <xf numFmtId="0" fontId="12" fillId="0" borderId="121" xfId="0" applyFont="1" applyBorder="1" applyAlignment="1">
      <alignment horizontal="center" vertical="center" wrapText="1"/>
    </xf>
    <xf numFmtId="0" fontId="12" fillId="0" borderId="122" xfId="0" applyFont="1" applyBorder="1" applyAlignment="1">
      <alignment horizontal="center" vertical="center" wrapText="1"/>
    </xf>
    <xf numFmtId="44" fontId="11" fillId="0" borderId="124" xfId="1" applyFont="1" applyBorder="1" applyAlignment="1">
      <alignment horizontal="center" vertical="center" wrapText="1"/>
    </xf>
    <xf numFmtId="44" fontId="11" fillId="0" borderId="125" xfId="1" applyFont="1" applyBorder="1" applyAlignment="1">
      <alignment horizontal="center" vertical="center" wrapText="1"/>
    </xf>
    <xf numFmtId="44" fontId="11" fillId="0" borderId="126" xfId="1" applyFont="1" applyBorder="1" applyAlignment="1">
      <alignment horizontal="center" vertical="center" wrapText="1"/>
    </xf>
    <xf numFmtId="44" fontId="11" fillId="0" borderId="127" xfId="1" applyFont="1" applyBorder="1" applyAlignment="1">
      <alignment horizontal="center" vertical="center" wrapText="1"/>
    </xf>
    <xf numFmtId="44" fontId="11" fillId="0" borderId="123" xfId="1" applyFont="1" applyBorder="1" applyAlignment="1">
      <alignment horizontal="center" vertical="center" wrapText="1"/>
    </xf>
    <xf numFmtId="44" fontId="11" fillId="0" borderId="128" xfId="1" applyFont="1" applyBorder="1" applyAlignment="1">
      <alignment horizontal="center" vertical="center" wrapText="1"/>
    </xf>
    <xf numFmtId="44" fontId="11" fillId="0" borderId="132" xfId="1" applyFont="1" applyBorder="1" applyAlignment="1">
      <alignment horizontal="center" vertical="center" wrapText="1"/>
    </xf>
    <xf numFmtId="44" fontId="11" fillId="0" borderId="133" xfId="1" applyFont="1" applyBorder="1" applyAlignment="1">
      <alignment horizontal="center" vertical="center" wrapText="1"/>
    </xf>
    <xf numFmtId="44" fontId="11" fillId="0" borderId="131" xfId="1" applyFont="1" applyBorder="1" applyAlignment="1">
      <alignment horizontal="center" vertical="center" wrapText="1"/>
    </xf>
    <xf numFmtId="0" fontId="19" fillId="0" borderId="90" xfId="0" applyFont="1" applyBorder="1" applyAlignment="1">
      <alignment horizontal="center" vertical="center" wrapText="1"/>
    </xf>
    <xf numFmtId="44" fontId="11" fillId="0" borderId="137" xfId="1" applyFont="1" applyBorder="1" applyAlignment="1">
      <alignment horizontal="center" vertical="center" wrapText="1"/>
    </xf>
    <xf numFmtId="44" fontId="2" fillId="0" borderId="141" xfId="0" applyNumberFormat="1" applyFont="1" applyBorder="1"/>
    <xf numFmtId="44" fontId="8" fillId="17" borderId="143" xfId="0" applyNumberFormat="1" applyFont="1" applyFill="1" applyBorder="1"/>
    <xf numFmtId="44" fontId="11" fillId="0" borderId="145" xfId="1" applyFont="1" applyBorder="1" applyAlignment="1">
      <alignment horizontal="center" vertical="center" wrapText="1"/>
    </xf>
    <xf numFmtId="0" fontId="10" fillId="3" borderId="34" xfId="0" applyFont="1" applyFill="1" applyBorder="1" applyAlignment="1">
      <alignment horizontal="center" vertical="center" wrapText="1"/>
    </xf>
    <xf numFmtId="0" fontId="10" fillId="3" borderId="51" xfId="0" applyFont="1" applyFill="1" applyBorder="1" applyAlignment="1">
      <alignment horizontal="center" wrapText="1"/>
    </xf>
    <xf numFmtId="0" fontId="11" fillId="12" borderId="53" xfId="0" applyFont="1" applyFill="1" applyBorder="1" applyAlignment="1">
      <alignment horizontal="center"/>
    </xf>
    <xf numFmtId="0" fontId="11" fillId="12" borderId="54" xfId="0" applyFont="1" applyFill="1" applyBorder="1" applyAlignment="1">
      <alignment horizontal="center"/>
    </xf>
    <xf numFmtId="0" fontId="10" fillId="3" borderId="62" xfId="0" applyFont="1" applyFill="1" applyBorder="1" applyAlignment="1">
      <alignment horizontal="center" vertical="center" wrapText="1"/>
    </xf>
    <xf numFmtId="0" fontId="11" fillId="12" borderId="64" xfId="0" applyFont="1" applyFill="1" applyBorder="1" applyAlignment="1">
      <alignment horizontal="center" vertical="center" wrapText="1"/>
    </xf>
    <xf numFmtId="0" fontId="11" fillId="12" borderId="65" xfId="0" applyFont="1" applyFill="1" applyBorder="1" applyAlignment="1">
      <alignment horizontal="center" vertical="center" wrapText="1"/>
    </xf>
    <xf numFmtId="44" fontId="11" fillId="0" borderId="146" xfId="0" applyNumberFormat="1" applyFont="1" applyBorder="1" applyAlignment="1">
      <alignment horizontal="center" vertical="center" wrapText="1"/>
    </xf>
    <xf numFmtId="0" fontId="11" fillId="0" borderId="147" xfId="0" applyFont="1" applyBorder="1" applyAlignment="1">
      <alignment horizontal="left" vertical="center" wrapText="1"/>
    </xf>
    <xf numFmtId="0" fontId="11" fillId="0" borderId="148" xfId="0" applyFont="1" applyBorder="1" applyAlignment="1">
      <alignment horizontal="left" vertical="center" wrapText="1"/>
    </xf>
    <xf numFmtId="44" fontId="11" fillId="0" borderId="149" xfId="1" applyFont="1" applyBorder="1" applyAlignment="1">
      <alignment horizontal="center" vertical="center" wrapText="1"/>
    </xf>
    <xf numFmtId="44" fontId="11" fillId="0" borderId="150" xfId="1" applyFont="1" applyBorder="1" applyAlignment="1">
      <alignment horizontal="center" vertical="center" wrapText="1"/>
    </xf>
    <xf numFmtId="44" fontId="11" fillId="0" borderId="151" xfId="1" applyFont="1" applyBorder="1" applyAlignment="1">
      <alignment horizontal="center" vertical="center" wrapText="1"/>
    </xf>
    <xf numFmtId="44" fontId="11" fillId="0" borderId="152" xfId="1" applyFont="1" applyBorder="1" applyAlignment="1">
      <alignment horizontal="center" vertical="center" wrapText="1"/>
    </xf>
    <xf numFmtId="17" fontId="11" fillId="0" borderId="135" xfId="0" applyNumberFormat="1" applyFont="1" applyBorder="1" applyAlignment="1">
      <alignment horizontal="center" vertical="center" wrapText="1"/>
    </xf>
    <xf numFmtId="17" fontId="11" fillId="0" borderId="71" xfId="0" applyNumberFormat="1" applyFont="1" applyBorder="1" applyAlignment="1">
      <alignment horizontal="center" vertical="center" wrapText="1"/>
    </xf>
    <xf numFmtId="44" fontId="11" fillId="0" borderId="153" xfId="1" applyFont="1" applyBorder="1" applyAlignment="1">
      <alignment horizontal="center" vertical="center" wrapText="1"/>
    </xf>
    <xf numFmtId="44" fontId="11" fillId="0" borderId="154" xfId="1" applyFont="1" applyBorder="1" applyAlignment="1">
      <alignment horizontal="center" vertical="center" wrapText="1"/>
    </xf>
    <xf numFmtId="44" fontId="11" fillId="0" borderId="155" xfId="1" applyFont="1" applyBorder="1" applyAlignment="1">
      <alignment horizontal="center" vertical="center" wrapText="1"/>
    </xf>
    <xf numFmtId="44" fontId="11" fillId="0" borderId="156" xfId="1" applyFont="1" applyBorder="1" applyAlignment="1">
      <alignment horizontal="center" vertical="center" wrapText="1"/>
    </xf>
    <xf numFmtId="44" fontId="11" fillId="0" borderId="157" xfId="1" applyFont="1" applyBorder="1" applyAlignment="1">
      <alignment horizontal="center" vertical="center" wrapText="1"/>
    </xf>
    <xf numFmtId="44" fontId="11" fillId="0" borderId="158" xfId="1" applyFont="1" applyBorder="1" applyAlignment="1">
      <alignment horizontal="center" vertical="center" wrapText="1"/>
    </xf>
    <xf numFmtId="44" fontId="11" fillId="0" borderId="159" xfId="1" applyFont="1" applyBorder="1" applyAlignment="1">
      <alignment horizontal="center" vertical="center" wrapText="1"/>
    </xf>
    <xf numFmtId="44" fontId="11" fillId="0" borderId="160" xfId="1" applyFont="1" applyBorder="1" applyAlignment="1">
      <alignment horizontal="center" vertical="center" wrapText="1"/>
    </xf>
    <xf numFmtId="44" fontId="11" fillId="0" borderId="161" xfId="1" applyFont="1" applyBorder="1" applyAlignment="1">
      <alignment horizontal="center" vertical="center" wrapText="1"/>
    </xf>
    <xf numFmtId="44" fontId="11" fillId="0" borderId="162" xfId="1" applyFont="1" applyBorder="1" applyAlignment="1">
      <alignment horizontal="center" vertical="center" wrapText="1"/>
    </xf>
    <xf numFmtId="44" fontId="8" fillId="16" borderId="140" xfId="0" applyNumberFormat="1" applyFont="1" applyFill="1" applyBorder="1"/>
    <xf numFmtId="44" fontId="10" fillId="18" borderId="165" xfId="0" applyNumberFormat="1" applyFont="1" applyFill="1" applyBorder="1" applyAlignment="1">
      <alignment vertical="center"/>
    </xf>
    <xf numFmtId="44" fontId="8" fillId="18" borderId="140" xfId="0" applyNumberFormat="1" applyFont="1" applyFill="1" applyBorder="1"/>
    <xf numFmtId="0" fontId="0" fillId="0" borderId="140" xfId="0" applyBorder="1"/>
    <xf numFmtId="0" fontId="0" fillId="0" borderId="166" xfId="0" applyBorder="1"/>
    <xf numFmtId="44" fontId="2" fillId="0" borderId="142" xfId="0" applyNumberFormat="1" applyFont="1" applyBorder="1"/>
    <xf numFmtId="0" fontId="11" fillId="0" borderId="134" xfId="0" applyNumberFormat="1" applyFont="1" applyBorder="1" applyAlignment="1">
      <alignment horizontal="center" vertical="center" wrapText="1"/>
    </xf>
    <xf numFmtId="0" fontId="11" fillId="0" borderId="168" xfId="2" applyNumberFormat="1" applyFont="1" applyBorder="1" applyAlignment="1">
      <alignment horizontal="center" vertical="center" wrapText="1"/>
    </xf>
    <xf numFmtId="0" fontId="11" fillId="0" borderId="169" xfId="2" applyNumberFormat="1" applyFont="1" applyBorder="1" applyAlignment="1">
      <alignment horizontal="center" vertical="center" wrapText="1"/>
    </xf>
    <xf numFmtId="44" fontId="11" fillId="0" borderId="170" xfId="0" applyNumberFormat="1" applyFont="1" applyBorder="1" applyAlignment="1">
      <alignment horizontal="center" vertical="center" wrapText="1"/>
    </xf>
    <xf numFmtId="0" fontId="11" fillId="0" borderId="171" xfId="0" applyFont="1" applyBorder="1" applyAlignment="1">
      <alignment horizontal="left" vertical="center" wrapText="1"/>
    </xf>
    <xf numFmtId="0" fontId="11" fillId="0" borderId="172" xfId="0" applyFont="1" applyBorder="1" applyAlignment="1">
      <alignment horizontal="left" vertical="center" wrapText="1"/>
    </xf>
    <xf numFmtId="44" fontId="8" fillId="2" borderId="140" xfId="0" applyNumberFormat="1" applyFont="1" applyFill="1" applyBorder="1"/>
    <xf numFmtId="44" fontId="2" fillId="0" borderId="173" xfId="0" applyNumberFormat="1" applyFont="1" applyBorder="1"/>
    <xf numFmtId="44" fontId="13" fillId="0" borderId="173" xfId="0" applyNumberFormat="1" applyFont="1" applyBorder="1"/>
    <xf numFmtId="0" fontId="16" fillId="0" borderId="83" xfId="0" applyFont="1" applyBorder="1" applyAlignment="1">
      <alignment vertical="center" wrapText="1"/>
    </xf>
    <xf numFmtId="17" fontId="16" fillId="0" borderId="83" xfId="0" applyNumberFormat="1" applyFont="1" applyBorder="1" applyAlignment="1">
      <alignment horizontal="center" vertical="center" wrapText="1"/>
    </xf>
    <xf numFmtId="0" fontId="9" fillId="10" borderId="0" xfId="0" applyFont="1" applyFill="1" applyBorder="1" applyAlignment="1">
      <alignment horizontal="center" vertical="center"/>
    </xf>
    <xf numFmtId="0" fontId="19" fillId="0" borderId="86" xfId="0" applyNumberFormat="1" applyFont="1" applyBorder="1" applyAlignment="1">
      <alignment horizontal="left" vertical="center" wrapText="1" indent="2"/>
    </xf>
    <xf numFmtId="0" fontId="19" fillId="0" borderId="87" xfId="0" applyFont="1" applyBorder="1" applyAlignment="1">
      <alignment horizontal="left" vertical="center" wrapText="1" indent="2"/>
    </xf>
    <xf numFmtId="0" fontId="19" fillId="0" borderId="83" xfId="0" applyFont="1" applyBorder="1" applyAlignment="1">
      <alignment horizontal="left" vertical="center" wrapText="1" indent="2"/>
    </xf>
    <xf numFmtId="0" fontId="21" fillId="0" borderId="87" xfId="0" applyFont="1" applyBorder="1" applyAlignment="1">
      <alignment horizontal="left" vertical="center" wrapText="1" indent="2"/>
    </xf>
    <xf numFmtId="0" fontId="19" fillId="0" borderId="87" xfId="0" applyFont="1" applyBorder="1" applyAlignment="1">
      <alignment horizontal="left" vertical="center" wrapText="1"/>
    </xf>
    <xf numFmtId="44" fontId="17" fillId="0" borderId="174" xfId="1" applyFont="1" applyBorder="1" applyAlignment="1">
      <alignment horizontal="left" vertical="center" wrapText="1"/>
    </xf>
    <xf numFmtId="0" fontId="19" fillId="0" borderId="82" xfId="0" applyFont="1" applyBorder="1" applyAlignment="1">
      <alignment horizontal="left" vertical="center" wrapText="1"/>
    </xf>
    <xf numFmtId="0" fontId="19" fillId="0" borderId="179" xfId="0" applyFont="1" applyBorder="1" applyAlignment="1">
      <alignment horizontal="center" vertical="center" wrapText="1"/>
    </xf>
    <xf numFmtId="0" fontId="19" fillId="0" borderId="179" xfId="0" applyFont="1" applyBorder="1" applyAlignment="1">
      <alignment horizontal="left" vertical="center" wrapText="1"/>
    </xf>
    <xf numFmtId="0" fontId="11" fillId="0" borderId="180" xfId="0" applyNumberFormat="1" applyFont="1" applyBorder="1" applyAlignment="1">
      <alignment horizontal="center" vertical="center" wrapText="1"/>
    </xf>
    <xf numFmtId="17" fontId="11" fillId="0" borderId="181" xfId="0" applyNumberFormat="1" applyFont="1" applyBorder="1" applyAlignment="1">
      <alignment horizontal="center" vertical="center" wrapText="1"/>
    </xf>
    <xf numFmtId="44" fontId="11" fillId="0" borderId="183" xfId="1" applyFont="1" applyBorder="1" applyAlignment="1">
      <alignment horizontal="center" vertical="center" wrapText="1"/>
    </xf>
    <xf numFmtId="0" fontId="11" fillId="0" borderId="184" xfId="0" applyFont="1" applyBorder="1" applyAlignment="1">
      <alignment horizontal="left" vertical="center" wrapText="1"/>
    </xf>
    <xf numFmtId="0" fontId="19" fillId="0" borderId="185" xfId="0" applyFont="1" applyBorder="1" applyAlignment="1">
      <alignment horizontal="left" vertical="center" wrapText="1"/>
    </xf>
    <xf numFmtId="0" fontId="19" fillId="0" borderId="186" xfId="0" applyFont="1" applyBorder="1" applyAlignment="1">
      <alignment horizontal="left" vertical="center" wrapText="1"/>
    </xf>
    <xf numFmtId="0" fontId="12" fillId="0" borderId="187" xfId="0" applyFont="1" applyBorder="1" applyAlignment="1">
      <alignment horizontal="center" vertical="center" wrapText="1"/>
    </xf>
    <xf numFmtId="0" fontId="19" fillId="0" borderId="188" xfId="0" applyFont="1" applyBorder="1" applyAlignment="1">
      <alignment horizontal="left" vertical="center" wrapText="1"/>
    </xf>
    <xf numFmtId="44" fontId="2" fillId="0" borderId="140" xfId="0" applyNumberFormat="1" applyFont="1" applyBorder="1"/>
    <xf numFmtId="44" fontId="2" fillId="0" borderId="189" xfId="0" applyNumberFormat="1" applyFont="1" applyBorder="1"/>
    <xf numFmtId="44" fontId="8" fillId="3" borderId="140" xfId="0" applyNumberFormat="1" applyFont="1" applyFill="1" applyBorder="1"/>
    <xf numFmtId="44" fontId="2" fillId="0" borderId="143" xfId="0" applyNumberFormat="1" applyFont="1" applyBorder="1"/>
    <xf numFmtId="44" fontId="2" fillId="0" borderId="190" xfId="0" applyNumberFormat="1" applyFont="1" applyBorder="1"/>
    <xf numFmtId="44" fontId="13" fillId="0" borderId="140" xfId="0" applyNumberFormat="1" applyFont="1" applyBorder="1"/>
    <xf numFmtId="0" fontId="19" fillId="0" borderId="192" xfId="0" applyFont="1" applyBorder="1" applyAlignment="1">
      <alignment horizontal="center" vertical="center" wrapText="1"/>
    </xf>
    <xf numFmtId="0" fontId="19" fillId="0" borderId="193" xfId="0" applyFont="1" applyBorder="1" applyAlignment="1">
      <alignment horizontal="left" vertical="center" wrapText="1"/>
    </xf>
    <xf numFmtId="0" fontId="11" fillId="0" borderId="194" xfId="0" applyNumberFormat="1" applyFont="1" applyBorder="1" applyAlignment="1">
      <alignment horizontal="center" vertical="center" wrapText="1"/>
    </xf>
    <xf numFmtId="17" fontId="11" fillId="0" borderId="183" xfId="0" applyNumberFormat="1" applyFont="1" applyBorder="1" applyAlignment="1">
      <alignment horizontal="center" vertical="center" wrapText="1"/>
    </xf>
    <xf numFmtId="44" fontId="11" fillId="0" borderId="196" xfId="1" applyFont="1" applyBorder="1" applyAlignment="1">
      <alignment horizontal="center" vertical="center" wrapText="1"/>
    </xf>
    <xf numFmtId="0" fontId="11" fillId="0" borderId="197" xfId="2" applyNumberFormat="1" applyFont="1" applyBorder="1" applyAlignment="1">
      <alignment horizontal="center" vertical="center" wrapText="1"/>
    </xf>
    <xf numFmtId="0" fontId="11" fillId="0" borderId="198" xfId="2" applyNumberFormat="1" applyFont="1" applyBorder="1" applyAlignment="1">
      <alignment horizontal="center" vertical="center" wrapText="1"/>
    </xf>
    <xf numFmtId="0" fontId="19" fillId="0" borderId="108" xfId="0" applyFont="1" applyBorder="1" applyAlignment="1">
      <alignment horizontal="left" vertical="center" wrapText="1"/>
    </xf>
    <xf numFmtId="0" fontId="11" fillId="0" borderId="139" xfId="0" applyFont="1" applyBorder="1" applyAlignment="1">
      <alignment horizontal="center" vertical="center" wrapText="1"/>
    </xf>
    <xf numFmtId="0" fontId="11" fillId="0" borderId="216" xfId="0" applyNumberFormat="1" applyFont="1" applyBorder="1" applyAlignment="1">
      <alignment vertical="center"/>
    </xf>
    <xf numFmtId="0" fontId="11" fillId="0" borderId="66" xfId="0" applyNumberFormat="1" applyFont="1" applyBorder="1" applyAlignment="1">
      <alignment vertical="center"/>
    </xf>
    <xf numFmtId="0" fontId="11" fillId="0" borderId="217" xfId="0" applyNumberFormat="1" applyFont="1" applyBorder="1" applyAlignment="1">
      <alignment horizontal="center" vertical="center" wrapText="1"/>
    </xf>
    <xf numFmtId="44" fontId="11" fillId="0" borderId="219" xfId="1" applyFont="1" applyBorder="1" applyAlignment="1">
      <alignment horizontal="center" vertical="center" wrapText="1"/>
    </xf>
    <xf numFmtId="44" fontId="11" fillId="0" borderId="220" xfId="1" applyFont="1" applyBorder="1" applyAlignment="1">
      <alignment horizontal="center" vertical="center" wrapText="1"/>
    </xf>
    <xf numFmtId="44" fontId="11" fillId="0" borderId="221" xfId="1" applyFont="1" applyBorder="1" applyAlignment="1">
      <alignment horizontal="center" vertical="center" wrapText="1"/>
    </xf>
    <xf numFmtId="0" fontId="11" fillId="0" borderId="222" xfId="2" applyNumberFormat="1" applyFont="1" applyBorder="1" applyAlignment="1">
      <alignment horizontal="center" vertical="center" wrapText="1"/>
    </xf>
    <xf numFmtId="0" fontId="11" fillId="18" borderId="182" xfId="0" applyNumberFormat="1" applyFont="1" applyFill="1" applyBorder="1" applyAlignment="1">
      <alignment horizontal="center" vertical="center" wrapText="1"/>
    </xf>
    <xf numFmtId="44" fontId="11" fillId="0" borderId="224" xfId="1" applyFont="1" applyBorder="1" applyAlignment="1">
      <alignment horizontal="center" vertical="center" wrapText="1"/>
    </xf>
    <xf numFmtId="44" fontId="11" fillId="0" borderId="216" xfId="1" applyFont="1" applyBorder="1" applyAlignment="1">
      <alignment horizontal="center" vertical="center" wrapText="1"/>
    </xf>
    <xf numFmtId="44" fontId="11" fillId="0" borderId="225" xfId="1" applyFont="1" applyBorder="1" applyAlignment="1">
      <alignment horizontal="center" vertical="center" wrapText="1"/>
    </xf>
    <xf numFmtId="44" fontId="11" fillId="0" borderId="226" xfId="1" applyFont="1" applyBorder="1" applyAlignment="1">
      <alignment horizontal="center" vertical="center" wrapText="1"/>
    </xf>
    <xf numFmtId="44" fontId="11" fillId="0" borderId="227" xfId="1" applyFont="1" applyBorder="1" applyAlignment="1">
      <alignment horizontal="center" vertical="center" wrapText="1"/>
    </xf>
    <xf numFmtId="44" fontId="11" fillId="0" borderId="228" xfId="1" applyFont="1" applyBorder="1" applyAlignment="1">
      <alignment horizontal="center" vertical="center" wrapText="1"/>
    </xf>
    <xf numFmtId="44" fontId="11" fillId="0" borderId="229" xfId="1" applyFont="1" applyBorder="1" applyAlignment="1">
      <alignment horizontal="center" vertical="center" wrapText="1"/>
    </xf>
    <xf numFmtId="44" fontId="11" fillId="0" borderId="230" xfId="1" applyFont="1" applyBorder="1" applyAlignment="1">
      <alignment horizontal="center" vertical="center" wrapText="1"/>
    </xf>
    <xf numFmtId="44" fontId="11" fillId="0" borderId="231" xfId="1" applyFont="1" applyBorder="1" applyAlignment="1">
      <alignment horizontal="center" vertical="center" wrapText="1"/>
    </xf>
    <xf numFmtId="44" fontId="11" fillId="0" borderId="232" xfId="1" applyFont="1" applyBorder="1" applyAlignment="1">
      <alignment horizontal="center" vertical="center" wrapText="1"/>
    </xf>
    <xf numFmtId="0" fontId="11" fillId="0" borderId="233" xfId="2" applyNumberFormat="1" applyFont="1" applyBorder="1" applyAlignment="1">
      <alignment horizontal="center" vertical="center" wrapText="1"/>
    </xf>
    <xf numFmtId="44" fontId="11" fillId="0" borderId="230" xfId="0" applyNumberFormat="1" applyFont="1" applyBorder="1" applyAlignment="1">
      <alignment horizontal="center" vertical="center" wrapText="1"/>
    </xf>
    <xf numFmtId="0" fontId="11" fillId="0" borderId="234" xfId="0" applyFont="1" applyBorder="1" applyAlignment="1">
      <alignment horizontal="left" vertical="center" wrapText="1"/>
    </xf>
    <xf numFmtId="0" fontId="11" fillId="0" borderId="235" xfId="0" applyFont="1" applyBorder="1" applyAlignment="1">
      <alignment horizontal="left" vertical="center" wrapText="1"/>
    </xf>
    <xf numFmtId="44" fontId="11" fillId="0" borderId="236" xfId="1" applyFont="1" applyBorder="1" applyAlignment="1">
      <alignment horizontal="center" vertical="center" wrapText="1"/>
    </xf>
    <xf numFmtId="44" fontId="11" fillId="0" borderId="180" xfId="1" applyFont="1" applyBorder="1" applyAlignment="1">
      <alignment horizontal="center" vertical="center" wrapText="1"/>
    </xf>
    <xf numFmtId="44" fontId="11" fillId="0" borderId="237" xfId="1" applyFont="1" applyBorder="1" applyAlignment="1">
      <alignment horizontal="center" vertical="center" wrapText="1"/>
    </xf>
    <xf numFmtId="44" fontId="11" fillId="0" borderId="238" xfId="1" applyFont="1" applyBorder="1" applyAlignment="1">
      <alignment horizontal="center" vertical="center" wrapText="1"/>
    </xf>
    <xf numFmtId="44" fontId="11" fillId="0" borderId="239" xfId="1" applyFont="1" applyBorder="1" applyAlignment="1">
      <alignment horizontal="center" vertical="center" wrapText="1"/>
    </xf>
    <xf numFmtId="44" fontId="11" fillId="0" borderId="240" xfId="1" applyFont="1" applyBorder="1" applyAlignment="1">
      <alignment horizontal="center" vertical="center" wrapText="1"/>
    </xf>
    <xf numFmtId="44" fontId="11" fillId="0" borderId="242" xfId="1" applyFont="1" applyBorder="1" applyAlignment="1">
      <alignment horizontal="center" vertical="center" wrapText="1"/>
    </xf>
    <xf numFmtId="44" fontId="11" fillId="0" borderId="243" xfId="1" applyFont="1" applyBorder="1" applyAlignment="1">
      <alignment horizontal="center" vertical="center" wrapText="1"/>
    </xf>
    <xf numFmtId="44" fontId="11" fillId="0" borderId="244" xfId="1" applyFont="1" applyBorder="1" applyAlignment="1">
      <alignment horizontal="center" vertical="center" wrapText="1"/>
    </xf>
    <xf numFmtId="44" fontId="11" fillId="0" borderId="245" xfId="1" applyFont="1" applyBorder="1" applyAlignment="1">
      <alignment horizontal="center" vertical="center" wrapText="1"/>
    </xf>
    <xf numFmtId="44" fontId="11" fillId="0" borderId="246" xfId="1" applyFont="1" applyBorder="1" applyAlignment="1">
      <alignment horizontal="center" vertical="center" wrapText="1"/>
    </xf>
    <xf numFmtId="44" fontId="11" fillId="0" borderId="247" xfId="1" applyFont="1" applyBorder="1" applyAlignment="1">
      <alignment horizontal="center" vertical="center" wrapText="1"/>
    </xf>
    <xf numFmtId="44" fontId="11" fillId="0" borderId="248" xfId="1" applyFont="1" applyBorder="1" applyAlignment="1">
      <alignment horizontal="center" vertical="center" wrapText="1"/>
    </xf>
    <xf numFmtId="44" fontId="11" fillId="0" borderId="73" xfId="0" applyNumberFormat="1" applyFont="1" applyBorder="1" applyAlignment="1">
      <alignment horizontal="center" vertical="center" wrapText="1"/>
    </xf>
    <xf numFmtId="0" fontId="11" fillId="0" borderId="249" xfId="0" applyFont="1" applyBorder="1" applyAlignment="1">
      <alignment horizontal="left" vertical="center" wrapText="1"/>
    </xf>
    <xf numFmtId="0" fontId="11" fillId="0" borderId="250" xfId="0" applyFont="1" applyBorder="1" applyAlignment="1">
      <alignment horizontal="left" vertical="center" wrapText="1"/>
    </xf>
    <xf numFmtId="44" fontId="11" fillId="0" borderId="249" xfId="1" applyFont="1" applyBorder="1" applyAlignment="1">
      <alignment horizontal="center" vertical="center" wrapText="1"/>
    </xf>
    <xf numFmtId="44" fontId="11" fillId="0" borderId="251" xfId="1" applyFont="1" applyBorder="1" applyAlignment="1">
      <alignment horizontal="center" vertical="center" wrapText="1"/>
    </xf>
    <xf numFmtId="44" fontId="11" fillId="0" borderId="252" xfId="1" applyFont="1" applyBorder="1" applyAlignment="1">
      <alignment horizontal="center" vertical="center" wrapText="1"/>
    </xf>
    <xf numFmtId="44" fontId="11" fillId="0" borderId="253" xfId="1" applyFont="1" applyBorder="1" applyAlignment="1">
      <alignment horizontal="center" vertical="center" wrapText="1"/>
    </xf>
    <xf numFmtId="44" fontId="11" fillId="0" borderId="254" xfId="1" applyFont="1" applyBorder="1" applyAlignment="1">
      <alignment horizontal="center" vertical="center" wrapText="1"/>
    </xf>
    <xf numFmtId="44" fontId="11" fillId="0" borderId="255" xfId="1" applyFont="1" applyBorder="1" applyAlignment="1">
      <alignment horizontal="center" vertical="center" wrapText="1"/>
    </xf>
    <xf numFmtId="17" fontId="11" fillId="18" borderId="218" xfId="0" applyNumberFormat="1" applyFont="1" applyFill="1" applyBorder="1" applyAlignment="1">
      <alignment horizontal="center" vertical="center" wrapText="1"/>
    </xf>
    <xf numFmtId="44" fontId="11" fillId="0" borderId="256" xfId="1" applyFont="1" applyBorder="1" applyAlignment="1">
      <alignment horizontal="center" vertical="center" wrapText="1"/>
    </xf>
    <xf numFmtId="44" fontId="11" fillId="0" borderId="257" xfId="1" applyFont="1" applyBorder="1" applyAlignment="1">
      <alignment horizontal="center" vertical="center" wrapText="1"/>
    </xf>
    <xf numFmtId="44" fontId="11" fillId="0" borderId="258" xfId="1" applyFont="1" applyBorder="1" applyAlignment="1">
      <alignment horizontal="center" vertical="center" wrapText="1"/>
    </xf>
    <xf numFmtId="44" fontId="11" fillId="0" borderId="259" xfId="1" applyFont="1" applyBorder="1" applyAlignment="1">
      <alignment horizontal="center" vertical="center" wrapText="1"/>
    </xf>
    <xf numFmtId="44" fontId="11" fillId="0" borderId="260" xfId="1" applyFont="1" applyBorder="1" applyAlignment="1">
      <alignment horizontal="center" vertical="center" wrapText="1"/>
    </xf>
    <xf numFmtId="44" fontId="11" fillId="0" borderId="261" xfId="1" applyFont="1" applyBorder="1" applyAlignment="1">
      <alignment horizontal="center" vertical="center" wrapText="1"/>
    </xf>
    <xf numFmtId="44" fontId="11" fillId="0" borderId="220" xfId="0" applyNumberFormat="1" applyFont="1" applyBorder="1" applyAlignment="1">
      <alignment horizontal="center" vertical="center" wrapText="1"/>
    </xf>
    <xf numFmtId="0" fontId="11" fillId="0" borderId="262" xfId="0" applyFont="1" applyBorder="1" applyAlignment="1">
      <alignment horizontal="left" vertical="center" wrapText="1"/>
    </xf>
    <xf numFmtId="0" fontId="11" fillId="0" borderId="263" xfId="0" applyFont="1" applyBorder="1" applyAlignment="1">
      <alignment horizontal="left" vertical="center" wrapText="1"/>
    </xf>
    <xf numFmtId="17" fontId="11" fillId="0" borderId="67" xfId="0" applyNumberFormat="1" applyFont="1" applyBorder="1" applyAlignment="1">
      <alignment horizontal="center" vertical="center" wrapText="1"/>
    </xf>
    <xf numFmtId="44" fontId="11" fillId="0" borderId="264" xfId="1" applyFont="1" applyBorder="1" applyAlignment="1">
      <alignment horizontal="center" vertical="center" wrapText="1"/>
    </xf>
    <xf numFmtId="44" fontId="11" fillId="0" borderId="265" xfId="1" applyFont="1" applyBorder="1" applyAlignment="1">
      <alignment horizontal="center" vertical="center" wrapText="1"/>
    </xf>
    <xf numFmtId="44" fontId="11" fillId="0" borderId="266" xfId="1" applyFont="1" applyBorder="1" applyAlignment="1">
      <alignment horizontal="center" vertical="center" wrapText="1"/>
    </xf>
    <xf numFmtId="44" fontId="11" fillId="0" borderId="267" xfId="1" applyFont="1" applyBorder="1" applyAlignment="1">
      <alignment horizontal="center" vertical="center" wrapText="1"/>
    </xf>
    <xf numFmtId="44" fontId="11" fillId="0" borderId="268" xfId="1" applyFont="1" applyBorder="1" applyAlignment="1">
      <alignment horizontal="center" vertical="center" wrapText="1"/>
    </xf>
    <xf numFmtId="44" fontId="11" fillId="0" borderId="269" xfId="1" applyFont="1" applyBorder="1" applyAlignment="1">
      <alignment horizontal="center" vertical="center" wrapText="1"/>
    </xf>
    <xf numFmtId="44" fontId="11" fillId="0" borderId="270" xfId="1" applyFont="1" applyBorder="1" applyAlignment="1">
      <alignment horizontal="center" vertical="center" wrapText="1"/>
    </xf>
    <xf numFmtId="44" fontId="11" fillId="0" borderId="271" xfId="1" applyFont="1" applyBorder="1" applyAlignment="1">
      <alignment horizontal="center" vertical="center" wrapText="1"/>
    </xf>
    <xf numFmtId="44" fontId="11" fillId="0" borderId="272" xfId="1" applyFont="1" applyBorder="1" applyAlignment="1">
      <alignment horizontal="center" vertical="center" wrapText="1"/>
    </xf>
    <xf numFmtId="0" fontId="11" fillId="0" borderId="273" xfId="0" applyFont="1" applyBorder="1" applyAlignment="1">
      <alignment horizontal="left" vertical="center" wrapText="1"/>
    </xf>
    <xf numFmtId="17" fontId="11" fillId="0" borderId="274" xfId="0" applyNumberFormat="1" applyFont="1" applyBorder="1" applyAlignment="1">
      <alignment horizontal="center" vertical="center" wrapText="1"/>
    </xf>
    <xf numFmtId="44" fontId="11" fillId="0" borderId="275" xfId="1" applyFont="1" applyBorder="1" applyAlignment="1">
      <alignment horizontal="center" vertical="center" wrapText="1"/>
    </xf>
    <xf numFmtId="44" fontId="11" fillId="0" borderId="276" xfId="1" applyFont="1" applyBorder="1" applyAlignment="1">
      <alignment horizontal="center" vertical="center" wrapText="1"/>
    </xf>
    <xf numFmtId="44" fontId="11" fillId="0" borderId="277" xfId="1" applyFont="1" applyBorder="1" applyAlignment="1">
      <alignment horizontal="center" vertical="center" wrapText="1"/>
    </xf>
    <xf numFmtId="44" fontId="11" fillId="0" borderId="278" xfId="1" applyFont="1" applyBorder="1" applyAlignment="1">
      <alignment horizontal="center" vertical="center" wrapText="1"/>
    </xf>
    <xf numFmtId="44" fontId="11" fillId="0" borderId="279" xfId="1" applyFont="1" applyBorder="1" applyAlignment="1">
      <alignment horizontal="center" vertical="center" wrapText="1"/>
    </xf>
    <xf numFmtId="44" fontId="11" fillId="0" borderId="145" xfId="0" applyNumberFormat="1" applyFont="1" applyBorder="1" applyAlignment="1">
      <alignment horizontal="center" vertical="center" wrapText="1"/>
    </xf>
    <xf numFmtId="0" fontId="11" fillId="0" borderId="138" xfId="0" applyFont="1" applyBorder="1" applyAlignment="1">
      <alignment horizontal="left" vertical="center" wrapText="1"/>
    </xf>
    <xf numFmtId="0" fontId="11" fillId="0" borderId="280" xfId="0" applyFont="1" applyBorder="1" applyAlignment="1">
      <alignment horizontal="left" vertical="center" wrapText="1"/>
    </xf>
    <xf numFmtId="17" fontId="11" fillId="0" borderId="281" xfId="0" applyNumberFormat="1" applyFont="1" applyBorder="1" applyAlignment="1">
      <alignment horizontal="center" vertical="center" wrapText="1"/>
    </xf>
    <xf numFmtId="44" fontId="11" fillId="0" borderId="282" xfId="1" applyFont="1" applyBorder="1" applyAlignment="1">
      <alignment horizontal="center" vertical="center" wrapText="1"/>
    </xf>
    <xf numFmtId="44" fontId="11" fillId="0" borderId="283" xfId="1" applyFont="1" applyBorder="1" applyAlignment="1">
      <alignment horizontal="center" vertical="center" wrapText="1"/>
    </xf>
    <xf numFmtId="44" fontId="11" fillId="0" borderId="284" xfId="1" applyFont="1" applyBorder="1" applyAlignment="1">
      <alignment horizontal="center" vertical="center" wrapText="1"/>
    </xf>
    <xf numFmtId="44" fontId="11" fillId="0" borderId="285" xfId="1" applyFont="1" applyBorder="1" applyAlignment="1">
      <alignment horizontal="center" vertical="center" wrapText="1"/>
    </xf>
    <xf numFmtId="44" fontId="11" fillId="0" borderId="286" xfId="1" applyFont="1" applyBorder="1" applyAlignment="1">
      <alignment horizontal="center" vertical="center" wrapText="1"/>
    </xf>
    <xf numFmtId="44" fontId="11" fillId="0" borderId="287" xfId="1" applyFont="1" applyBorder="1" applyAlignment="1">
      <alignment horizontal="center" vertical="center" wrapText="1"/>
    </xf>
    <xf numFmtId="44" fontId="11" fillId="0" borderId="127" xfId="0" applyNumberFormat="1" applyFont="1" applyBorder="1" applyAlignment="1">
      <alignment horizontal="center" vertical="center" wrapText="1"/>
    </xf>
    <xf numFmtId="0" fontId="11" fillId="0" borderId="288" xfId="0" applyFont="1" applyBorder="1" applyAlignment="1">
      <alignment horizontal="left" vertical="center" wrapText="1"/>
    </xf>
    <xf numFmtId="0" fontId="11" fillId="0" borderId="289" xfId="0" applyFont="1" applyBorder="1" applyAlignment="1">
      <alignment horizontal="left" vertical="center" wrapText="1"/>
    </xf>
    <xf numFmtId="17" fontId="11" fillId="0" borderId="290" xfId="0" applyNumberFormat="1" applyFont="1" applyBorder="1" applyAlignment="1">
      <alignment horizontal="center" vertical="center" wrapText="1"/>
    </xf>
    <xf numFmtId="44" fontId="11" fillId="0" borderId="288" xfId="1" applyFont="1" applyBorder="1" applyAlignment="1">
      <alignment horizontal="center" vertical="center" wrapText="1"/>
    </xf>
    <xf numFmtId="44" fontId="11" fillId="0" borderId="291" xfId="1" applyFont="1" applyBorder="1" applyAlignment="1">
      <alignment horizontal="center" vertical="center" wrapText="1"/>
    </xf>
    <xf numFmtId="44" fontId="11" fillId="0" borderId="292" xfId="1" applyFont="1" applyBorder="1" applyAlignment="1">
      <alignment horizontal="center" vertical="center" wrapText="1"/>
    </xf>
    <xf numFmtId="44" fontId="11" fillId="0" borderId="293" xfId="1" applyFont="1" applyBorder="1" applyAlignment="1">
      <alignment horizontal="center" vertical="center" wrapText="1"/>
    </xf>
    <xf numFmtId="44" fontId="11" fillId="0" borderId="294" xfId="1" applyFont="1" applyBorder="1" applyAlignment="1">
      <alignment horizontal="center" vertical="center" wrapText="1"/>
    </xf>
    <xf numFmtId="0" fontId="11" fillId="0" borderId="295" xfId="0" applyNumberFormat="1" applyFont="1" applyBorder="1" applyAlignment="1">
      <alignment horizontal="center" vertical="center" wrapText="1"/>
    </xf>
    <xf numFmtId="0" fontId="12" fillId="0" borderId="297" xfId="0" applyFont="1" applyBorder="1" applyAlignment="1">
      <alignment horizontal="center" vertical="center" wrapText="1"/>
    </xf>
    <xf numFmtId="0" fontId="19" fillId="0" borderId="298" xfId="0" applyFont="1" applyBorder="1" applyAlignment="1">
      <alignment horizontal="left" vertical="center" wrapText="1"/>
    </xf>
    <xf numFmtId="0" fontId="20" fillId="0" borderId="299" xfId="0" applyFont="1" applyBorder="1" applyAlignment="1">
      <alignment horizontal="center" vertical="center" wrapText="1"/>
    </xf>
    <xf numFmtId="0" fontId="19" fillId="0" borderId="204" xfId="0" applyFont="1" applyBorder="1" applyAlignment="1">
      <alignment horizontal="center" vertical="center" wrapText="1"/>
    </xf>
    <xf numFmtId="0" fontId="19" fillId="0" borderId="300" xfId="0" applyFont="1" applyBorder="1" applyAlignment="1">
      <alignment horizontal="left" vertical="center" wrapText="1"/>
    </xf>
    <xf numFmtId="0" fontId="11" fillId="0" borderId="151" xfId="0" applyNumberFormat="1" applyFont="1" applyBorder="1" applyAlignment="1">
      <alignment horizontal="center" vertical="center" wrapText="1"/>
    </xf>
    <xf numFmtId="17" fontId="11" fillId="0" borderId="301" xfId="0" applyNumberFormat="1" applyFont="1" applyBorder="1" applyAlignment="1">
      <alignment horizontal="center" vertical="center" wrapText="1"/>
    </xf>
    <xf numFmtId="0" fontId="11" fillId="0" borderId="302" xfId="2" applyNumberFormat="1" applyFont="1" applyBorder="1" applyAlignment="1">
      <alignment horizontal="center" vertical="center" wrapText="1"/>
    </xf>
    <xf numFmtId="44" fontId="11" fillId="0" borderId="149" xfId="0" applyNumberFormat="1" applyFont="1" applyBorder="1" applyAlignment="1">
      <alignment horizontal="center" vertical="center" wrapText="1"/>
    </xf>
    <xf numFmtId="0" fontId="11" fillId="0" borderId="303" xfId="0" applyFont="1" applyBorder="1" applyAlignment="1">
      <alignment horizontal="left" vertical="center" wrapText="1"/>
    </xf>
    <xf numFmtId="0" fontId="11" fillId="0" borderId="304" xfId="0" applyFont="1" applyBorder="1" applyAlignment="1">
      <alignment horizontal="left" vertical="center" wrapText="1"/>
    </xf>
    <xf numFmtId="0" fontId="11" fillId="0" borderId="305" xfId="0" applyFont="1" applyBorder="1" applyAlignment="1">
      <alignment horizontal="center" vertical="center" wrapText="1"/>
    </xf>
    <xf numFmtId="0" fontId="20" fillId="0" borderId="306" xfId="0" applyFont="1" applyBorder="1" applyAlignment="1">
      <alignment horizontal="center" vertical="center" wrapText="1"/>
    </xf>
    <xf numFmtId="0" fontId="19" fillId="0" borderId="306" xfId="0" applyFont="1" applyBorder="1" applyAlignment="1">
      <alignment horizontal="center" vertical="center" wrapText="1"/>
    </xf>
    <xf numFmtId="0" fontId="19" fillId="0" borderId="307" xfId="0" applyFont="1" applyBorder="1" applyAlignment="1">
      <alignment horizontal="left" vertical="center" wrapText="1"/>
    </xf>
    <xf numFmtId="0" fontId="11" fillId="0" borderId="308" xfId="0" applyNumberFormat="1" applyFont="1" applyBorder="1" applyAlignment="1">
      <alignment horizontal="center" vertical="center" wrapText="1"/>
    </xf>
    <xf numFmtId="17" fontId="11" fillId="0" borderId="309" xfId="0" applyNumberFormat="1" applyFont="1" applyBorder="1" applyAlignment="1">
      <alignment horizontal="center" vertical="center" wrapText="1"/>
    </xf>
    <xf numFmtId="44" fontId="11" fillId="0" borderId="310" xfId="1" applyFont="1" applyBorder="1" applyAlignment="1">
      <alignment horizontal="center" vertical="center" wrapText="1"/>
    </xf>
    <xf numFmtId="44" fontId="11" fillId="0" borderId="311" xfId="1" applyFont="1" applyBorder="1" applyAlignment="1">
      <alignment horizontal="center" vertical="center" wrapText="1"/>
    </xf>
    <xf numFmtId="44" fontId="11" fillId="0" borderId="309" xfId="1" applyFont="1" applyBorder="1" applyAlignment="1">
      <alignment horizontal="center" vertical="center" wrapText="1"/>
    </xf>
    <xf numFmtId="44" fontId="11" fillId="0" borderId="312" xfId="1" applyFont="1" applyBorder="1" applyAlignment="1">
      <alignment horizontal="center" vertical="center" wrapText="1"/>
    </xf>
    <xf numFmtId="44" fontId="11" fillId="0" borderId="313" xfId="1" applyFont="1" applyBorder="1" applyAlignment="1">
      <alignment horizontal="center" vertical="center" wrapText="1"/>
    </xf>
    <xf numFmtId="44" fontId="11" fillId="0" borderId="306" xfId="1" applyFont="1" applyBorder="1" applyAlignment="1">
      <alignment horizontal="center" vertical="center" wrapText="1"/>
    </xf>
    <xf numFmtId="44" fontId="11" fillId="0" borderId="314" xfId="1" applyFont="1" applyBorder="1" applyAlignment="1">
      <alignment horizontal="center" vertical="center" wrapText="1"/>
    </xf>
    <xf numFmtId="44" fontId="11" fillId="0" borderId="315" xfId="1" applyFont="1" applyBorder="1" applyAlignment="1">
      <alignment horizontal="center" vertical="center" wrapText="1"/>
    </xf>
    <xf numFmtId="44" fontId="11" fillId="0" borderId="316" xfId="1" applyFont="1" applyBorder="1" applyAlignment="1">
      <alignment horizontal="center" vertical="center" wrapText="1"/>
    </xf>
    <xf numFmtId="44" fontId="11" fillId="0" borderId="317" xfId="1" applyFont="1" applyBorder="1" applyAlignment="1">
      <alignment horizontal="center" vertical="center" wrapText="1"/>
    </xf>
    <xf numFmtId="44" fontId="11" fillId="0" borderId="318" xfId="1" applyFont="1" applyBorder="1" applyAlignment="1">
      <alignment horizontal="center" vertical="center" wrapText="1"/>
    </xf>
    <xf numFmtId="44" fontId="11" fillId="0" borderId="308" xfId="1" applyFont="1" applyBorder="1" applyAlignment="1">
      <alignment horizontal="center" vertical="center" wrapText="1"/>
    </xf>
    <xf numFmtId="44" fontId="11" fillId="0" borderId="319" xfId="1" applyFont="1" applyBorder="1" applyAlignment="1">
      <alignment horizontal="center" vertical="center" wrapText="1"/>
    </xf>
    <xf numFmtId="44" fontId="11" fillId="0" borderId="320" xfId="1" applyFont="1" applyBorder="1" applyAlignment="1">
      <alignment horizontal="center" vertical="center" wrapText="1"/>
    </xf>
    <xf numFmtId="0" fontId="11" fillId="0" borderId="321" xfId="0" applyFont="1" applyBorder="1" applyAlignment="1">
      <alignment horizontal="left" vertical="center" wrapText="1"/>
    </xf>
    <xf numFmtId="0" fontId="12" fillId="0" borderId="322" xfId="0" applyFont="1" applyBorder="1" applyAlignment="1">
      <alignment horizontal="center" vertical="center" wrapText="1"/>
    </xf>
    <xf numFmtId="0" fontId="19" fillId="0" borderId="107" xfId="0" applyFont="1" applyBorder="1" applyAlignment="1">
      <alignment horizontal="left" vertical="center" wrapText="1"/>
    </xf>
    <xf numFmtId="0" fontId="11" fillId="0" borderId="323" xfId="0" applyNumberFormat="1" applyFont="1" applyBorder="1" applyAlignment="1">
      <alignment horizontal="center" vertical="center" wrapText="1"/>
    </xf>
    <xf numFmtId="17" fontId="11" fillId="0" borderId="224" xfId="0" applyNumberFormat="1" applyFont="1" applyBorder="1" applyAlignment="1">
      <alignment horizontal="center" vertical="center" wrapText="1"/>
    </xf>
    <xf numFmtId="0" fontId="12" fillId="0" borderId="324" xfId="0" applyFont="1" applyBorder="1" applyAlignment="1">
      <alignment horizontal="center" vertical="center" wrapText="1"/>
    </xf>
    <xf numFmtId="0" fontId="19" fillId="0" borderId="325" xfId="0" applyFont="1" applyBorder="1" applyAlignment="1">
      <alignment horizontal="left" vertical="center" wrapText="1"/>
    </xf>
    <xf numFmtId="0" fontId="11" fillId="0" borderId="326" xfId="0" applyNumberFormat="1" applyFont="1" applyBorder="1" applyAlignment="1">
      <alignment horizontal="center" vertical="center" wrapText="1"/>
    </xf>
    <xf numFmtId="17" fontId="11" fillId="0" borderId="327" xfId="0" applyNumberFormat="1" applyFont="1" applyBorder="1" applyAlignment="1">
      <alignment horizontal="center" vertical="center" wrapText="1"/>
    </xf>
    <xf numFmtId="44" fontId="11" fillId="0" borderId="328" xfId="1" applyFont="1" applyBorder="1" applyAlignment="1">
      <alignment horizontal="center" vertical="center" wrapText="1"/>
    </xf>
    <xf numFmtId="44" fontId="11" fillId="0" borderId="329" xfId="1" applyFont="1" applyBorder="1" applyAlignment="1">
      <alignment horizontal="center" vertical="center" wrapText="1"/>
    </xf>
    <xf numFmtId="44" fontId="11" fillId="0" borderId="327" xfId="1" applyFont="1" applyBorder="1" applyAlignment="1">
      <alignment horizontal="center" vertical="center" wrapText="1"/>
    </xf>
    <xf numFmtId="44" fontId="11" fillId="0" borderId="330" xfId="1" applyFont="1" applyBorder="1" applyAlignment="1">
      <alignment horizontal="center" vertical="center" wrapText="1"/>
    </xf>
    <xf numFmtId="44" fontId="11" fillId="0" borderId="331" xfId="1" applyFont="1" applyBorder="1" applyAlignment="1">
      <alignment horizontal="center" vertical="center" wrapText="1"/>
    </xf>
    <xf numFmtId="44" fontId="11" fillId="0" borderId="332" xfId="1" applyFont="1" applyBorder="1" applyAlignment="1">
      <alignment horizontal="center" vertical="center" wrapText="1"/>
    </xf>
    <xf numFmtId="44" fontId="11" fillId="0" borderId="333" xfId="1" applyFont="1" applyBorder="1" applyAlignment="1">
      <alignment horizontal="center" vertical="center" wrapText="1"/>
    </xf>
    <xf numFmtId="44" fontId="11" fillId="0" borderId="334" xfId="1" applyFont="1" applyBorder="1" applyAlignment="1">
      <alignment horizontal="center" vertical="center" wrapText="1"/>
    </xf>
    <xf numFmtId="0" fontId="11" fillId="0" borderId="335" xfId="2" applyNumberFormat="1" applyFont="1" applyBorder="1" applyAlignment="1">
      <alignment horizontal="center" vertical="center" wrapText="1"/>
    </xf>
    <xf numFmtId="44" fontId="11" fillId="0" borderId="332" xfId="0" applyNumberFormat="1" applyFont="1" applyBorder="1" applyAlignment="1">
      <alignment horizontal="center" vertical="center" wrapText="1"/>
    </xf>
    <xf numFmtId="0" fontId="11" fillId="0" borderId="336" xfId="0" applyFont="1" applyBorder="1" applyAlignment="1">
      <alignment horizontal="left" vertical="center" wrapText="1"/>
    </xf>
    <xf numFmtId="0" fontId="11" fillId="0" borderId="337" xfId="0" applyFont="1" applyBorder="1" applyAlignment="1">
      <alignment horizontal="left" vertical="center" wrapText="1"/>
    </xf>
    <xf numFmtId="0" fontId="19" fillId="0" borderId="324" xfId="0" applyFont="1" applyBorder="1" applyAlignment="1">
      <alignment horizontal="center" vertical="center" wrapText="1"/>
    </xf>
    <xf numFmtId="0" fontId="11" fillId="0" borderId="338" xfId="2" applyNumberFormat="1" applyFont="1" applyBorder="1" applyAlignment="1">
      <alignment horizontal="center" vertical="center" wrapText="1"/>
    </xf>
    <xf numFmtId="17" fontId="11" fillId="0" borderId="339" xfId="0" applyNumberFormat="1" applyFont="1" applyBorder="1" applyAlignment="1">
      <alignment horizontal="center" vertical="center" wrapText="1"/>
    </xf>
    <xf numFmtId="0" fontId="12" fillId="0" borderId="340" xfId="0" applyFont="1" applyBorder="1" applyAlignment="1">
      <alignment horizontal="center" vertical="center" wrapText="1"/>
    </xf>
    <xf numFmtId="0" fontId="19" fillId="0" borderId="341" xfId="0" applyFont="1" applyBorder="1" applyAlignment="1">
      <alignment horizontal="left" vertical="center" wrapText="1"/>
    </xf>
    <xf numFmtId="0" fontId="11" fillId="0" borderId="342" xfId="0" applyNumberFormat="1" applyFont="1" applyBorder="1" applyAlignment="1">
      <alignment horizontal="center" vertical="center" wrapText="1"/>
    </xf>
    <xf numFmtId="17" fontId="11" fillId="0" borderId="343" xfId="0" applyNumberFormat="1" applyFont="1" applyBorder="1" applyAlignment="1">
      <alignment horizontal="center" vertical="center" wrapText="1"/>
    </xf>
    <xf numFmtId="44" fontId="11" fillId="0" borderId="344" xfId="1" applyFont="1" applyBorder="1" applyAlignment="1">
      <alignment horizontal="center" vertical="center" wrapText="1"/>
    </xf>
    <xf numFmtId="44" fontId="11" fillId="0" borderId="345" xfId="1" applyFont="1" applyBorder="1" applyAlignment="1">
      <alignment horizontal="center" vertical="center" wrapText="1"/>
    </xf>
    <xf numFmtId="44" fontId="11" fillId="0" borderId="343" xfId="1" applyFont="1" applyBorder="1" applyAlignment="1">
      <alignment horizontal="center" vertical="center" wrapText="1"/>
    </xf>
    <xf numFmtId="44" fontId="11" fillId="0" borderId="346" xfId="1" applyFont="1" applyBorder="1" applyAlignment="1">
      <alignment horizontal="center" vertical="center" wrapText="1"/>
    </xf>
    <xf numFmtId="44" fontId="11" fillId="0" borderId="347" xfId="1" applyFont="1" applyBorder="1" applyAlignment="1">
      <alignment horizontal="center" vertical="center" wrapText="1"/>
    </xf>
    <xf numFmtId="44" fontId="11" fillId="0" borderId="348" xfId="1" applyFont="1" applyBorder="1" applyAlignment="1">
      <alignment horizontal="center" vertical="center" wrapText="1"/>
    </xf>
    <xf numFmtId="44" fontId="11" fillId="0" borderId="349" xfId="1" applyFont="1" applyBorder="1" applyAlignment="1">
      <alignment horizontal="center" vertical="center" wrapText="1"/>
    </xf>
    <xf numFmtId="44" fontId="11" fillId="0" borderId="350" xfId="1" applyFont="1" applyBorder="1" applyAlignment="1">
      <alignment horizontal="center" vertical="center" wrapText="1"/>
    </xf>
    <xf numFmtId="0" fontId="11" fillId="0" borderId="351" xfId="2" applyNumberFormat="1" applyFont="1" applyBorder="1" applyAlignment="1">
      <alignment horizontal="center" vertical="center" wrapText="1"/>
    </xf>
    <xf numFmtId="44" fontId="11" fillId="0" borderId="348" xfId="0" applyNumberFormat="1" applyFont="1" applyBorder="1" applyAlignment="1">
      <alignment horizontal="center" vertical="center" wrapText="1"/>
    </xf>
    <xf numFmtId="0" fontId="11" fillId="0" borderId="352" xfId="0" applyFont="1" applyBorder="1" applyAlignment="1">
      <alignment horizontal="left" vertical="center" wrapText="1"/>
    </xf>
    <xf numFmtId="0" fontId="11" fillId="0" borderId="353" xfId="0" applyFont="1" applyBorder="1" applyAlignment="1">
      <alignment horizontal="left" vertical="center" wrapText="1"/>
    </xf>
    <xf numFmtId="0" fontId="19" fillId="0" borderId="354" xfId="0" applyFont="1" applyBorder="1" applyAlignment="1">
      <alignment horizontal="center" vertical="center" wrapText="1"/>
    </xf>
    <xf numFmtId="0" fontId="19" fillId="0" borderId="355" xfId="0" applyFont="1" applyBorder="1" applyAlignment="1">
      <alignment horizontal="left" vertical="center" wrapText="1"/>
    </xf>
    <xf numFmtId="0" fontId="11" fillId="0" borderId="356" xfId="0" applyNumberFormat="1" applyFont="1" applyBorder="1" applyAlignment="1">
      <alignment horizontal="center" vertical="center" wrapText="1"/>
    </xf>
    <xf numFmtId="17" fontId="11" fillId="0" borderId="357" xfId="0" applyNumberFormat="1" applyFont="1" applyBorder="1" applyAlignment="1">
      <alignment horizontal="center" vertical="center" wrapText="1"/>
    </xf>
    <xf numFmtId="44" fontId="11" fillId="0" borderId="358" xfId="1" applyFont="1" applyBorder="1" applyAlignment="1">
      <alignment horizontal="center" vertical="center" wrapText="1"/>
    </xf>
    <xf numFmtId="44" fontId="11" fillId="0" borderId="359" xfId="1" applyFont="1" applyBorder="1" applyAlignment="1">
      <alignment horizontal="center" vertical="center" wrapText="1"/>
    </xf>
    <xf numFmtId="44" fontId="11" fillId="0" borderId="357" xfId="1" applyFont="1" applyBorder="1" applyAlignment="1">
      <alignment horizontal="center" vertical="center" wrapText="1"/>
    </xf>
    <xf numFmtId="44" fontId="11" fillId="0" borderId="360" xfId="1" applyFont="1" applyBorder="1" applyAlignment="1">
      <alignment horizontal="center" vertical="center" wrapText="1"/>
    </xf>
    <xf numFmtId="44" fontId="11" fillId="0" borderId="361" xfId="1" applyFont="1" applyBorder="1" applyAlignment="1">
      <alignment horizontal="center" vertical="center" wrapText="1"/>
    </xf>
    <xf numFmtId="44" fontId="11" fillId="0" borderId="362" xfId="1" applyFont="1" applyBorder="1" applyAlignment="1">
      <alignment horizontal="center" vertical="center" wrapText="1"/>
    </xf>
    <xf numFmtId="44" fontId="11" fillId="0" borderId="363" xfId="1" applyFont="1" applyBorder="1" applyAlignment="1">
      <alignment horizontal="center" vertical="center" wrapText="1"/>
    </xf>
    <xf numFmtId="44" fontId="11" fillId="0" borderId="364" xfId="1" applyFont="1" applyBorder="1" applyAlignment="1">
      <alignment horizontal="center" vertical="center" wrapText="1"/>
    </xf>
    <xf numFmtId="0" fontId="11" fillId="0" borderId="365" xfId="2" applyNumberFormat="1" applyFont="1" applyBorder="1" applyAlignment="1">
      <alignment horizontal="center" vertical="center" wrapText="1"/>
    </xf>
    <xf numFmtId="44" fontId="11" fillId="0" borderId="362" xfId="0" applyNumberFormat="1" applyFont="1" applyBorder="1" applyAlignment="1">
      <alignment horizontal="center" vertical="center" wrapText="1"/>
    </xf>
    <xf numFmtId="0" fontId="11" fillId="0" borderId="366" xfId="0" applyFont="1" applyBorder="1" applyAlignment="1">
      <alignment horizontal="left" vertical="center" wrapText="1"/>
    </xf>
    <xf numFmtId="0" fontId="11" fillId="0" borderId="367" xfId="0" applyFont="1" applyBorder="1" applyAlignment="1">
      <alignment horizontal="left" vertical="center" wrapText="1"/>
    </xf>
    <xf numFmtId="0" fontId="19" fillId="0" borderId="206" xfId="0" applyFont="1" applyBorder="1" applyAlignment="1">
      <alignment horizontal="center" vertical="center" wrapText="1"/>
    </xf>
    <xf numFmtId="0" fontId="11" fillId="0" borderId="368" xfId="0" applyNumberFormat="1" applyFont="1" applyBorder="1" applyAlignment="1">
      <alignment horizontal="center" vertical="center" wrapText="1"/>
    </xf>
    <xf numFmtId="0" fontId="11" fillId="0" borderId="369" xfId="2" applyNumberFormat="1" applyFont="1" applyBorder="1" applyAlignment="1">
      <alignment horizontal="center" vertical="center" wrapText="1"/>
    </xf>
    <xf numFmtId="44" fontId="11" fillId="0" borderId="240" xfId="0" applyNumberFormat="1" applyFont="1" applyBorder="1" applyAlignment="1">
      <alignment horizontal="center" vertical="center" wrapText="1"/>
    </xf>
    <xf numFmtId="0" fontId="11" fillId="0" borderId="241" xfId="0" applyFont="1" applyBorder="1" applyAlignment="1">
      <alignment horizontal="left" vertical="center" wrapText="1"/>
    </xf>
    <xf numFmtId="0" fontId="11" fillId="0" borderId="225" xfId="0" applyNumberFormat="1" applyFont="1" applyBorder="1" applyAlignment="1">
      <alignment vertical="center"/>
    </xf>
    <xf numFmtId="44" fontId="0" fillId="0" borderId="0" xfId="0" applyNumberFormat="1"/>
    <xf numFmtId="44" fontId="11" fillId="18" borderId="225" xfId="1" applyFont="1" applyFill="1" applyBorder="1" applyAlignment="1">
      <alignment horizontal="center" vertical="center" wrapText="1"/>
    </xf>
    <xf numFmtId="44" fontId="11" fillId="18" borderId="247" xfId="1" applyFont="1" applyFill="1" applyBorder="1" applyAlignment="1">
      <alignment horizontal="center" vertical="center" wrapText="1"/>
    </xf>
    <xf numFmtId="44" fontId="11" fillId="18" borderId="246" xfId="1" applyFont="1" applyFill="1" applyBorder="1" applyAlignment="1">
      <alignment horizontal="center" vertical="center" wrapText="1"/>
    </xf>
    <xf numFmtId="44" fontId="11" fillId="18" borderId="257" xfId="1" applyFont="1" applyFill="1" applyBorder="1" applyAlignment="1">
      <alignment horizontal="center" vertical="center" wrapText="1"/>
    </xf>
    <xf numFmtId="44" fontId="11" fillId="18" borderId="226" xfId="1" applyFont="1" applyFill="1" applyBorder="1" applyAlignment="1">
      <alignment horizontal="center" vertical="center" wrapText="1"/>
    </xf>
    <xf numFmtId="44" fontId="11" fillId="18" borderId="256" xfId="1" applyFont="1" applyFill="1" applyBorder="1" applyAlignment="1">
      <alignment horizontal="center" vertical="center" wrapText="1"/>
    </xf>
    <xf numFmtId="44" fontId="11" fillId="18" borderId="258" xfId="1" applyFont="1" applyFill="1" applyBorder="1" applyAlignment="1">
      <alignment horizontal="center" vertical="center" wrapText="1"/>
    </xf>
    <xf numFmtId="44" fontId="11" fillId="18" borderId="153" xfId="1" applyFont="1" applyFill="1" applyBorder="1" applyAlignment="1">
      <alignment horizontal="center" vertical="center" wrapText="1"/>
    </xf>
    <xf numFmtId="44" fontId="11" fillId="18" borderId="70" xfId="1" applyFont="1" applyFill="1" applyBorder="1" applyAlignment="1">
      <alignment horizontal="center" vertical="center" wrapText="1"/>
    </xf>
    <xf numFmtId="44" fontId="11" fillId="18" borderId="71" xfId="1" applyFont="1" applyFill="1" applyBorder="1" applyAlignment="1">
      <alignment horizontal="center" vertical="center" wrapText="1"/>
    </xf>
    <xf numFmtId="44" fontId="11" fillId="18" borderId="72" xfId="1" applyFont="1" applyFill="1" applyBorder="1" applyAlignment="1">
      <alignment horizontal="center" vertical="center" wrapText="1"/>
    </xf>
    <xf numFmtId="44" fontId="11" fillId="18" borderId="67" xfId="1" applyFont="1" applyFill="1" applyBorder="1" applyAlignment="1">
      <alignment horizontal="center" vertical="center" wrapText="1"/>
    </xf>
    <xf numFmtId="44" fontId="11" fillId="18" borderId="155" xfId="1" applyFont="1" applyFill="1" applyBorder="1" applyAlignment="1">
      <alignment horizontal="center" vertical="center" wrapText="1"/>
    </xf>
    <xf numFmtId="44" fontId="11" fillId="18" borderId="73" xfId="1" applyFont="1" applyFill="1" applyBorder="1" applyAlignment="1">
      <alignment horizontal="center" vertical="center" wrapText="1"/>
    </xf>
    <xf numFmtId="44" fontId="11" fillId="18" borderId="74" xfId="1" applyFont="1" applyFill="1" applyBorder="1" applyAlignment="1">
      <alignment horizontal="center" vertical="center" wrapText="1"/>
    </xf>
    <xf numFmtId="44" fontId="11" fillId="18" borderId="75" xfId="1" applyFont="1" applyFill="1" applyBorder="1" applyAlignment="1">
      <alignment horizontal="center" vertical="center" wrapText="1"/>
    </xf>
    <xf numFmtId="0" fontId="11" fillId="18" borderId="168" xfId="2" applyNumberFormat="1" applyFont="1" applyFill="1" applyBorder="1" applyAlignment="1">
      <alignment horizontal="center" vertical="center" wrapText="1"/>
    </xf>
    <xf numFmtId="44" fontId="11" fillId="18" borderId="329" xfId="1" applyFont="1" applyFill="1" applyBorder="1" applyAlignment="1">
      <alignment horizontal="center" vertical="center" wrapText="1"/>
    </xf>
    <xf numFmtId="44" fontId="16" fillId="0" borderId="92" xfId="1" applyFont="1" applyBorder="1" applyAlignment="1">
      <alignment horizontal="left" vertical="center" wrapText="1"/>
    </xf>
    <xf numFmtId="0" fontId="16" fillId="6" borderId="84" xfId="0" applyFont="1" applyFill="1" applyBorder="1" applyAlignment="1">
      <alignment horizontal="center" vertical="center" wrapText="1"/>
    </xf>
    <xf numFmtId="0" fontId="16" fillId="6" borderId="85" xfId="0" applyFont="1" applyFill="1" applyBorder="1" applyAlignment="1">
      <alignment horizontal="center" vertical="center" wrapText="1"/>
    </xf>
    <xf numFmtId="0" fontId="0" fillId="0" borderId="79" xfId="0" applyBorder="1" applyAlignment="1">
      <alignment horizontal="center"/>
    </xf>
    <xf numFmtId="0" fontId="0" fillId="0" borderId="80" xfId="0" applyBorder="1" applyAlignment="1">
      <alignment horizontal="center"/>
    </xf>
    <xf numFmtId="0" fontId="0" fillId="0" borderId="81" xfId="0" applyBorder="1" applyAlignment="1">
      <alignment horizontal="center"/>
    </xf>
    <xf numFmtId="0" fontId="3" fillId="0" borderId="16" xfId="0" applyFont="1" applyBorder="1" applyAlignment="1">
      <alignment horizontal="left" vertical="top"/>
    </xf>
    <xf numFmtId="0" fontId="3" fillId="0" borderId="0" xfId="0" applyFont="1" applyBorder="1" applyAlignment="1">
      <alignment horizontal="left" vertical="top"/>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0" fillId="0" borderId="80" xfId="0" applyBorder="1" applyAlignment="1">
      <alignment horizontal="left"/>
    </xf>
    <xf numFmtId="0" fontId="0" fillId="0" borderId="81" xfId="0" applyBorder="1" applyAlignment="1">
      <alignment horizontal="left"/>
    </xf>
    <xf numFmtId="0" fontId="10" fillId="18" borderId="0" xfId="0" applyFont="1" applyFill="1" applyAlignment="1">
      <alignment horizontal="center" vertical="center"/>
    </xf>
    <xf numFmtId="0" fontId="16" fillId="6" borderId="69" xfId="0" applyFont="1" applyFill="1" applyBorder="1" applyAlignment="1">
      <alignment horizontal="center" vertical="center" wrapText="1"/>
    </xf>
    <xf numFmtId="0" fontId="16" fillId="6" borderId="83" xfId="0" applyFont="1" applyFill="1" applyBorder="1" applyAlignment="1">
      <alignment horizontal="center" vertical="center" wrapText="1"/>
    </xf>
    <xf numFmtId="0" fontId="19" fillId="0" borderId="69" xfId="0" applyFont="1" applyBorder="1" applyAlignment="1">
      <alignment horizontal="left" vertical="center" wrapText="1" indent="2"/>
    </xf>
    <xf numFmtId="0" fontId="19" fillId="0" borderId="83" xfId="0" applyFont="1" applyBorder="1" applyAlignment="1">
      <alignment horizontal="left" vertical="center" wrapText="1" indent="2"/>
    </xf>
    <xf numFmtId="0" fontId="16" fillId="6" borderId="88" xfId="0" applyFont="1" applyFill="1" applyBorder="1" applyAlignment="1">
      <alignment horizontal="center" vertical="center" wrapText="1"/>
    </xf>
    <xf numFmtId="0" fontId="16" fillId="6" borderId="89" xfId="0" applyFont="1" applyFill="1" applyBorder="1" applyAlignment="1">
      <alignment horizontal="center" vertical="center" wrapText="1"/>
    </xf>
    <xf numFmtId="0" fontId="16" fillId="6" borderId="90" xfId="0" applyFont="1" applyFill="1" applyBorder="1" applyAlignment="1">
      <alignment horizontal="center" vertical="center" wrapText="1"/>
    </xf>
    <xf numFmtId="0" fontId="16" fillId="6" borderId="87" xfId="0" applyFont="1" applyFill="1" applyBorder="1" applyAlignment="1">
      <alignment horizontal="center" vertical="center" wrapText="1"/>
    </xf>
    <xf numFmtId="0" fontId="16" fillId="5" borderId="69" xfId="0" applyFont="1" applyFill="1" applyBorder="1" applyAlignment="1">
      <alignment horizontal="center" vertical="center" wrapText="1"/>
    </xf>
    <xf numFmtId="0" fontId="16" fillId="5" borderId="83" xfId="0" applyFont="1" applyFill="1" applyBorder="1" applyAlignment="1">
      <alignment horizontal="center" vertical="center" wrapText="1"/>
    </xf>
    <xf numFmtId="0" fontId="19" fillId="0" borderId="69" xfId="0" applyFont="1" applyBorder="1" applyAlignment="1">
      <alignment horizontal="left" vertical="center" wrapText="1"/>
    </xf>
    <xf numFmtId="0" fontId="19" fillId="0" borderId="83" xfId="0" applyFont="1" applyBorder="1" applyAlignment="1">
      <alignment horizontal="left" vertical="center" wrapText="1"/>
    </xf>
    <xf numFmtId="0" fontId="18" fillId="6" borderId="69" xfId="0" applyFont="1" applyFill="1" applyBorder="1" applyAlignment="1">
      <alignment horizontal="center" vertical="center" wrapText="1"/>
    </xf>
    <xf numFmtId="0" fontId="18" fillId="6" borderId="83" xfId="0" applyFont="1" applyFill="1" applyBorder="1" applyAlignment="1">
      <alignment horizontal="center" vertical="center" wrapText="1"/>
    </xf>
    <xf numFmtId="0" fontId="18" fillId="6" borderId="91" xfId="0" applyFont="1" applyFill="1" applyBorder="1" applyAlignment="1">
      <alignment horizontal="center" vertical="center" wrapText="1"/>
    </xf>
    <xf numFmtId="0" fontId="21" fillId="0" borderId="69" xfId="0" applyFont="1" applyBorder="1" applyAlignment="1">
      <alignment horizontal="left" vertical="center" wrapText="1"/>
    </xf>
    <xf numFmtId="0" fontId="21" fillId="0" borderId="91" xfId="0" applyFont="1" applyBorder="1" applyAlignment="1">
      <alignment horizontal="left" vertical="center" wrapText="1"/>
    </xf>
    <xf numFmtId="0" fontId="22" fillId="0" borderId="175" xfId="0" applyFont="1" applyBorder="1" applyAlignment="1">
      <alignment horizontal="center" vertical="center" wrapText="1"/>
    </xf>
    <xf numFmtId="0" fontId="22" fillId="0" borderId="176" xfId="0" applyFont="1" applyBorder="1" applyAlignment="1">
      <alignment horizontal="center" vertical="center" wrapText="1"/>
    </xf>
    <xf numFmtId="0" fontId="21" fillId="0" borderId="69" xfId="0" applyFont="1" applyFill="1" applyBorder="1" applyAlignment="1">
      <alignment horizontal="left" vertical="center" wrapText="1"/>
    </xf>
    <xf numFmtId="0" fontId="21" fillId="0" borderId="91" xfId="0" applyFont="1" applyFill="1" applyBorder="1" applyAlignment="1">
      <alignment horizontal="left" vertical="center" wrapText="1"/>
    </xf>
    <xf numFmtId="0" fontId="21" fillId="0" borderId="83" xfId="0" applyFont="1" applyBorder="1" applyAlignment="1">
      <alignment horizontal="left" vertical="center" wrapText="1"/>
    </xf>
    <xf numFmtId="0" fontId="17" fillId="0" borderId="93" xfId="0" applyFont="1" applyBorder="1" applyAlignment="1">
      <alignment horizontal="center" vertical="center" wrapText="1"/>
    </xf>
    <xf numFmtId="0" fontId="17" fillId="0" borderId="94" xfId="0" applyFont="1" applyBorder="1" applyAlignment="1">
      <alignment horizontal="center" vertical="center" wrapText="1"/>
    </xf>
    <xf numFmtId="0" fontId="12" fillId="0" borderId="90" xfId="0" applyFont="1" applyBorder="1" applyAlignment="1">
      <alignment horizontal="center" vertical="center" wrapText="1"/>
    </xf>
    <xf numFmtId="0" fontId="12" fillId="0" borderId="87" xfId="0" applyFont="1" applyBorder="1" applyAlignment="1">
      <alignment horizontal="center" vertical="center" wrapText="1"/>
    </xf>
    <xf numFmtId="0" fontId="11" fillId="0" borderId="95" xfId="0" applyFont="1" applyBorder="1" applyAlignment="1">
      <alignment horizontal="center" vertical="top" wrapText="1"/>
    </xf>
    <xf numFmtId="0" fontId="11" fillId="0" borderId="96" xfId="0" applyFont="1" applyBorder="1" applyAlignment="1">
      <alignment horizontal="center" vertical="top" wrapText="1"/>
    </xf>
    <xf numFmtId="0" fontId="12" fillId="0" borderId="88" xfId="0" applyFont="1" applyBorder="1" applyAlignment="1">
      <alignment horizontal="center" vertical="top" wrapText="1"/>
    </xf>
    <xf numFmtId="0" fontId="12" fillId="0" borderId="89" xfId="0" applyFont="1" applyBorder="1" applyAlignment="1">
      <alignment horizontal="center" vertical="top" wrapText="1"/>
    </xf>
    <xf numFmtId="0" fontId="12" fillId="0" borderId="95" xfId="0" applyFont="1" applyBorder="1" applyAlignment="1">
      <alignment horizontal="center" vertical="top" wrapText="1"/>
    </xf>
    <xf numFmtId="0" fontId="12" fillId="0" borderId="96" xfId="0" applyFont="1" applyBorder="1" applyAlignment="1">
      <alignment horizontal="center" vertical="top" wrapText="1"/>
    </xf>
    <xf numFmtId="0" fontId="19" fillId="0" borderId="207" xfId="0" applyFont="1" applyBorder="1" applyAlignment="1">
      <alignment horizontal="center" vertical="center" wrapText="1"/>
    </xf>
    <xf numFmtId="0" fontId="19" fillId="0" borderId="208" xfId="0" applyFont="1" applyBorder="1" applyAlignment="1">
      <alignment horizontal="center" vertical="center" wrapText="1"/>
    </xf>
    <xf numFmtId="0" fontId="19" fillId="0" borderId="88" xfId="0" applyFont="1" applyBorder="1" applyAlignment="1">
      <alignment horizontal="center" vertical="center" wrapText="1"/>
    </xf>
    <xf numFmtId="0" fontId="19" fillId="0" borderId="209" xfId="0" applyFont="1" applyBorder="1" applyAlignment="1">
      <alignment horizontal="center" vertical="center" wrapText="1"/>
    </xf>
    <xf numFmtId="0" fontId="12" fillId="0" borderId="223" xfId="0" applyFont="1" applyBorder="1" applyAlignment="1">
      <alignment horizontal="center" vertical="center" wrapText="1"/>
    </xf>
    <xf numFmtId="0" fontId="12" fillId="0" borderId="211" xfId="0" applyFont="1" applyBorder="1" applyAlignment="1">
      <alignment horizontal="center" vertical="center" wrapText="1"/>
    </xf>
    <xf numFmtId="0" fontId="12" fillId="0" borderId="212" xfId="0" applyFont="1" applyBorder="1" applyAlignment="1">
      <alignment horizontal="center" vertical="center" wrapText="1"/>
    </xf>
    <xf numFmtId="0" fontId="19" fillId="0" borderId="174" xfId="0" applyFont="1" applyBorder="1" applyAlignment="1">
      <alignment horizontal="left" vertical="center" wrapText="1"/>
    </xf>
    <xf numFmtId="0" fontId="19" fillId="0" borderId="163" xfId="0" applyFont="1" applyBorder="1" applyAlignment="1">
      <alignment horizontal="left" vertical="center" wrapText="1"/>
    </xf>
    <xf numFmtId="0" fontId="19" fillId="0" borderId="86" xfId="0" applyFont="1" applyBorder="1" applyAlignment="1">
      <alignment horizontal="left" vertical="center" wrapText="1"/>
    </xf>
    <xf numFmtId="0" fontId="0" fillId="0" borderId="109" xfId="0" applyBorder="1" applyAlignment="1">
      <alignment horizontal="center"/>
    </xf>
    <xf numFmtId="0" fontId="0" fillId="0" borderId="16" xfId="0" applyBorder="1" applyAlignment="1">
      <alignment horizontal="center"/>
    </xf>
    <xf numFmtId="0" fontId="0" fillId="0" borderId="107" xfId="0" applyBorder="1" applyAlignment="1">
      <alignment horizontal="center"/>
    </xf>
    <xf numFmtId="0" fontId="0" fillId="0" borderId="110" xfId="0" applyBorder="1" applyAlignment="1">
      <alignment horizontal="center"/>
    </xf>
    <xf numFmtId="0" fontId="0" fillId="0" borderId="0" xfId="0" applyBorder="1" applyAlignment="1">
      <alignment horizontal="center"/>
    </xf>
    <xf numFmtId="0" fontId="0" fillId="0" borderId="111" xfId="0" applyBorder="1" applyAlignment="1">
      <alignment horizontal="center"/>
    </xf>
    <xf numFmtId="0" fontId="0" fillId="0" borderId="112" xfId="0" applyBorder="1" applyAlignment="1">
      <alignment horizontal="center"/>
    </xf>
    <xf numFmtId="0" fontId="0" fillId="0" borderId="12" xfId="0" applyBorder="1" applyAlignment="1">
      <alignment horizontal="center"/>
    </xf>
    <xf numFmtId="0" fontId="0" fillId="0" borderId="108" xfId="0" applyBorder="1" applyAlignment="1">
      <alignment horizontal="center"/>
    </xf>
    <xf numFmtId="0" fontId="11" fillId="12" borderId="41" xfId="0" applyFont="1" applyFill="1" applyBorder="1" applyAlignment="1">
      <alignment horizontal="center" vertical="center" wrapText="1"/>
    </xf>
    <xf numFmtId="0" fontId="11" fillId="12" borderId="5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99"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08" xfId="0" applyFont="1" applyFill="1" applyBorder="1" applyAlignment="1">
      <alignment horizontal="left" vertical="center" wrapText="1"/>
    </xf>
    <xf numFmtId="9" fontId="8" fillId="3" borderId="2" xfId="0" applyNumberFormat="1"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10" xfId="0" applyFont="1" applyFill="1" applyBorder="1" applyAlignment="1">
      <alignment horizontal="center" vertical="center"/>
    </xf>
    <xf numFmtId="0" fontId="4" fillId="0" borderId="109" xfId="0" applyFont="1" applyBorder="1" applyAlignment="1">
      <alignment horizontal="center" vertical="center"/>
    </xf>
    <xf numFmtId="0" fontId="4" fillId="0" borderId="16" xfId="0" applyFont="1" applyBorder="1" applyAlignment="1">
      <alignment horizontal="center" vertical="center"/>
    </xf>
    <xf numFmtId="0" fontId="4" fillId="0" borderId="107" xfId="0" applyFont="1" applyBorder="1" applyAlignment="1">
      <alignment horizontal="center" vertical="center"/>
    </xf>
    <xf numFmtId="0" fontId="4" fillId="0" borderId="110" xfId="0" applyFont="1" applyBorder="1" applyAlignment="1">
      <alignment horizontal="center" vertical="center"/>
    </xf>
    <xf numFmtId="0" fontId="4" fillId="0" borderId="0" xfId="0" applyFont="1" applyBorder="1" applyAlignment="1">
      <alignment horizontal="center" vertical="center"/>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4" fillId="0" borderId="12" xfId="0" applyFont="1" applyBorder="1" applyAlignment="1">
      <alignment horizontal="center" vertical="center"/>
    </xf>
    <xf numFmtId="0" fontId="4" fillId="0" borderId="108" xfId="0" applyFont="1" applyBorder="1" applyAlignment="1">
      <alignment horizontal="center" vertical="center"/>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10" fillId="2" borderId="38"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 fillId="20" borderId="41" xfId="0" applyFont="1" applyFill="1" applyBorder="1" applyAlignment="1">
      <alignment horizontal="center" vertical="center"/>
    </xf>
    <xf numFmtId="0" fontId="2" fillId="20" borderId="55" xfId="0" applyFont="1" applyFill="1" applyBorder="1" applyAlignment="1">
      <alignment horizontal="center" vertical="center"/>
    </xf>
    <xf numFmtId="0" fontId="2" fillId="20" borderId="42" xfId="0" applyFont="1" applyFill="1" applyBorder="1" applyAlignment="1">
      <alignment horizontal="center" vertical="center"/>
    </xf>
    <xf numFmtId="0" fontId="2" fillId="20" borderId="56" xfId="0" applyFont="1" applyFill="1" applyBorder="1" applyAlignment="1">
      <alignment horizontal="center" vertical="center"/>
    </xf>
    <xf numFmtId="0" fontId="11" fillId="11" borderId="43" xfId="0" applyFont="1" applyFill="1" applyBorder="1" applyAlignment="1">
      <alignment horizontal="center" vertical="center" wrapText="1"/>
    </xf>
    <xf numFmtId="0" fontId="11" fillId="11" borderId="57" xfId="0" applyFont="1" applyFill="1" applyBorder="1" applyAlignment="1">
      <alignment horizontal="center" vertical="center" wrapText="1"/>
    </xf>
    <xf numFmtId="0" fontId="11" fillId="11" borderId="44" xfId="0" applyFont="1" applyFill="1" applyBorder="1" applyAlignment="1">
      <alignment horizontal="center" vertical="center" wrapText="1"/>
    </xf>
    <xf numFmtId="0" fontId="11" fillId="11" borderId="58" xfId="0" applyFont="1" applyFill="1" applyBorder="1" applyAlignment="1">
      <alignment horizontal="center" vertical="center" wrapText="1"/>
    </xf>
    <xf numFmtId="0" fontId="11" fillId="11" borderId="45" xfId="0" applyFont="1" applyFill="1" applyBorder="1" applyAlignment="1">
      <alignment horizontal="center" vertical="center" wrapText="1"/>
    </xf>
    <xf numFmtId="0" fontId="11" fillId="11" borderId="59" xfId="0" applyFont="1" applyFill="1" applyBorder="1" applyAlignment="1">
      <alignment horizontal="center" vertical="center" wrapText="1"/>
    </xf>
    <xf numFmtId="0" fontId="11" fillId="12" borderId="102" xfId="0" applyFont="1" applyFill="1" applyBorder="1" applyAlignment="1">
      <alignment horizontal="center" vertical="center" wrapText="1"/>
    </xf>
    <xf numFmtId="0" fontId="11" fillId="12" borderId="103" xfId="0" applyFont="1" applyFill="1" applyBorder="1" applyAlignment="1">
      <alignment horizontal="center" vertical="center" wrapText="1"/>
    </xf>
    <xf numFmtId="0" fontId="2" fillId="19" borderId="27" xfId="0" applyFont="1" applyFill="1" applyBorder="1" applyAlignment="1">
      <alignment horizontal="center" vertical="center"/>
    </xf>
    <xf numFmtId="0" fontId="2" fillId="19" borderId="28" xfId="0" applyFont="1" applyFill="1" applyBorder="1" applyAlignment="1">
      <alignment horizontal="center" vertical="center"/>
    </xf>
    <xf numFmtId="0" fontId="10" fillId="7" borderId="104" xfId="0" applyFont="1" applyFill="1" applyBorder="1" applyAlignment="1">
      <alignment horizontal="center" vertical="center" wrapText="1"/>
    </xf>
    <xf numFmtId="0" fontId="10" fillId="7" borderId="105" xfId="0" applyFont="1" applyFill="1" applyBorder="1" applyAlignment="1">
      <alignment horizontal="center" vertical="center" wrapText="1"/>
    </xf>
    <xf numFmtId="0" fontId="10" fillId="7" borderId="106"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0" fillId="4" borderId="31"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8" borderId="32" xfId="0" applyFont="1" applyFill="1" applyBorder="1" applyAlignment="1">
      <alignment horizontal="center" vertical="center" wrapText="1"/>
    </xf>
    <xf numFmtId="0" fontId="10" fillId="8" borderId="30" xfId="0" applyFont="1" applyFill="1" applyBorder="1" applyAlignment="1">
      <alignment horizontal="center" vertical="center" wrapText="1"/>
    </xf>
    <xf numFmtId="0" fontId="10" fillId="8" borderId="31" xfId="0" applyFont="1" applyFill="1" applyBorder="1" applyAlignment="1">
      <alignment horizontal="center" vertical="center" wrapText="1"/>
    </xf>
    <xf numFmtId="0" fontId="9" fillId="12" borderId="52" xfId="0" applyFont="1" applyFill="1" applyBorder="1" applyAlignment="1">
      <alignment horizontal="center" vertical="center" wrapText="1"/>
    </xf>
    <xf numFmtId="0" fontId="9" fillId="12" borderId="63" xfId="0" applyFont="1" applyFill="1" applyBorder="1" applyAlignment="1">
      <alignment horizontal="center" vertical="center" wrapText="1"/>
    </xf>
    <xf numFmtId="0" fontId="9" fillId="9" borderId="37"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9" fillId="9" borderId="28" xfId="0" applyFont="1" applyFill="1" applyBorder="1" applyAlignment="1">
      <alignment horizontal="center" vertical="center" wrapText="1"/>
    </xf>
    <xf numFmtId="0" fontId="11" fillId="12" borderId="42" xfId="0" applyFont="1" applyFill="1" applyBorder="1" applyAlignment="1">
      <alignment horizontal="center" vertical="center" wrapText="1"/>
    </xf>
    <xf numFmtId="0" fontId="11" fillId="12" borderId="56" xfId="0" applyFont="1" applyFill="1" applyBorder="1" applyAlignment="1">
      <alignment horizontal="center" vertical="center" wrapText="1"/>
    </xf>
    <xf numFmtId="0" fontId="9" fillId="15" borderId="50" xfId="0" applyFont="1" applyFill="1" applyBorder="1" applyAlignment="1">
      <alignment horizontal="center" vertical="center" wrapText="1"/>
    </xf>
    <xf numFmtId="0" fontId="9" fillId="15" borderId="48" xfId="0" applyFont="1" applyFill="1" applyBorder="1" applyAlignment="1">
      <alignment horizontal="center" vertical="center" wrapText="1"/>
    </xf>
    <xf numFmtId="0" fontId="9" fillId="15" borderId="49" xfId="0" applyFont="1" applyFill="1" applyBorder="1" applyAlignment="1">
      <alignment horizontal="center" vertical="center" wrapText="1"/>
    </xf>
    <xf numFmtId="0" fontId="11" fillId="13" borderId="46" xfId="0" applyFont="1" applyFill="1" applyBorder="1" applyAlignment="1">
      <alignment horizontal="center" vertical="center" wrapText="1"/>
    </xf>
    <xf numFmtId="0" fontId="11" fillId="13" borderId="60" xfId="0" applyFont="1" applyFill="1" applyBorder="1" applyAlignment="1">
      <alignment horizontal="center" vertical="center" wrapText="1"/>
    </xf>
    <xf numFmtId="0" fontId="11" fillId="13" borderId="44" xfId="0" applyFont="1" applyFill="1" applyBorder="1" applyAlignment="1">
      <alignment horizontal="center" vertical="center" wrapText="1"/>
    </xf>
    <xf numFmtId="0" fontId="11" fillId="13" borderId="58" xfId="0" applyFont="1" applyFill="1" applyBorder="1" applyAlignment="1">
      <alignment horizontal="center" vertical="center" wrapText="1"/>
    </xf>
    <xf numFmtId="0" fontId="11" fillId="13" borderId="41" xfId="0" applyFont="1" applyFill="1" applyBorder="1" applyAlignment="1">
      <alignment horizontal="center" vertical="center" wrapText="1"/>
    </xf>
    <xf numFmtId="0" fontId="11" fillId="13" borderId="55" xfId="0" applyFont="1" applyFill="1" applyBorder="1" applyAlignment="1">
      <alignment horizontal="center" vertical="center" wrapText="1"/>
    </xf>
    <xf numFmtId="0" fontId="11" fillId="13" borderId="47" xfId="0" applyFont="1" applyFill="1" applyBorder="1" applyAlignment="1">
      <alignment horizontal="center" vertical="center" wrapText="1"/>
    </xf>
    <xf numFmtId="0" fontId="11" fillId="13" borderId="61" xfId="0" applyFont="1" applyFill="1" applyBorder="1" applyAlignment="1">
      <alignment horizontal="center" vertical="center" wrapText="1"/>
    </xf>
    <xf numFmtId="0" fontId="11" fillId="14" borderId="41" xfId="0" applyFont="1" applyFill="1" applyBorder="1" applyAlignment="1">
      <alignment horizontal="center" vertical="center" wrapText="1"/>
    </xf>
    <xf numFmtId="0" fontId="11" fillId="14" borderId="55" xfId="0" applyFont="1" applyFill="1" applyBorder="1" applyAlignment="1">
      <alignment horizontal="center" vertical="center" wrapText="1"/>
    </xf>
    <xf numFmtId="0" fontId="9" fillId="10" borderId="0" xfId="0" applyFont="1" applyFill="1" applyBorder="1" applyAlignment="1">
      <alignment horizontal="center" vertical="center"/>
    </xf>
    <xf numFmtId="0" fontId="11" fillId="14" borderId="45" xfId="0" applyFont="1" applyFill="1" applyBorder="1" applyAlignment="1">
      <alignment horizontal="center" vertical="center" wrapText="1"/>
    </xf>
    <xf numFmtId="0" fontId="11" fillId="14" borderId="59" xfId="0" applyFont="1" applyFill="1" applyBorder="1" applyAlignment="1">
      <alignment horizontal="center" vertical="center" wrapText="1"/>
    </xf>
    <xf numFmtId="0" fontId="9" fillId="19" borderId="25" xfId="0" applyFont="1" applyFill="1" applyBorder="1" applyAlignment="1">
      <alignment horizontal="center" vertical="center"/>
    </xf>
    <xf numFmtId="0" fontId="9" fillId="19" borderId="26" xfId="0" applyFont="1" applyFill="1" applyBorder="1" applyAlignment="1">
      <alignment horizontal="center" vertical="center"/>
    </xf>
    <xf numFmtId="0" fontId="9" fillId="19" borderId="40" xfId="0" applyFont="1" applyFill="1" applyBorder="1" applyAlignment="1">
      <alignment horizontal="center" vertical="center"/>
    </xf>
    <xf numFmtId="0" fontId="9" fillId="19" borderId="0" xfId="0" applyFont="1" applyFill="1" applyBorder="1" applyAlignment="1">
      <alignment horizontal="center" vertical="center"/>
    </xf>
    <xf numFmtId="0" fontId="9" fillId="19" borderId="76" xfId="0" applyFont="1" applyFill="1" applyBorder="1" applyAlignment="1">
      <alignment horizontal="center" vertical="center"/>
    </xf>
    <xf numFmtId="0" fontId="9" fillId="19" borderId="77" xfId="0" applyFont="1" applyFill="1" applyBorder="1" applyAlignment="1">
      <alignment horizontal="center" vertical="center"/>
    </xf>
    <xf numFmtId="0" fontId="9" fillId="19" borderId="27" xfId="0" applyFont="1" applyFill="1" applyBorder="1" applyAlignment="1">
      <alignment horizontal="center" vertical="center" wrapText="1"/>
    </xf>
    <xf numFmtId="0" fontId="9" fillId="19" borderId="116" xfId="0" applyFont="1" applyFill="1" applyBorder="1" applyAlignment="1">
      <alignment horizontal="center" vertical="center" wrapText="1"/>
    </xf>
    <xf numFmtId="0" fontId="9" fillId="19" borderId="119" xfId="0" applyFont="1" applyFill="1" applyBorder="1" applyAlignment="1">
      <alignment horizontal="center" vertical="center" wrapText="1"/>
    </xf>
    <xf numFmtId="0" fontId="9" fillId="19" borderId="117" xfId="0" applyFont="1" applyFill="1" applyBorder="1" applyAlignment="1">
      <alignment horizontal="center" vertical="center" wrapText="1"/>
    </xf>
    <xf numFmtId="0" fontId="9" fillId="19" borderId="120" xfId="0" applyFont="1" applyFill="1" applyBorder="1" applyAlignment="1">
      <alignment horizontal="center" vertical="center" wrapText="1"/>
    </xf>
    <xf numFmtId="0" fontId="9" fillId="19" borderId="118" xfId="0" applyFont="1" applyFill="1" applyBorder="1" applyAlignment="1">
      <alignment horizontal="center" vertical="center" wrapText="1"/>
    </xf>
    <xf numFmtId="0" fontId="9" fillId="0" borderId="164" xfId="0" applyFont="1" applyBorder="1" applyAlignment="1">
      <alignment horizontal="center" vertical="center"/>
    </xf>
    <xf numFmtId="0" fontId="9" fillId="0" borderId="78" xfId="0" applyFont="1" applyBorder="1" applyAlignment="1">
      <alignment horizontal="center" vertical="center"/>
    </xf>
    <xf numFmtId="0" fontId="20" fillId="0" borderId="163" xfId="0" applyFont="1" applyBorder="1" applyAlignment="1">
      <alignment horizontal="center" vertical="center" wrapText="1"/>
    </xf>
    <xf numFmtId="0" fontId="20" fillId="0" borderId="178" xfId="0" applyFont="1" applyBorder="1" applyAlignment="1">
      <alignment horizontal="center" vertical="center" wrapText="1"/>
    </xf>
    <xf numFmtId="0" fontId="11" fillId="0" borderId="130" xfId="0" applyFont="1" applyBorder="1" applyAlignment="1">
      <alignment horizontal="center" vertical="center" wrapText="1"/>
    </xf>
    <xf numFmtId="0" fontId="11" fillId="0" borderId="177" xfId="0" applyFont="1" applyBorder="1" applyAlignment="1">
      <alignment horizontal="center" vertical="center" wrapText="1"/>
    </xf>
    <xf numFmtId="0" fontId="20" fillId="0" borderId="192" xfId="0" applyFont="1" applyBorder="1" applyAlignment="1">
      <alignment horizontal="center" vertical="center" wrapText="1"/>
    </xf>
    <xf numFmtId="0" fontId="20" fillId="0" borderId="144" xfId="0" applyFont="1" applyBorder="1" applyAlignment="1">
      <alignment horizontal="center" vertical="center" wrapText="1"/>
    </xf>
    <xf numFmtId="0" fontId="20" fillId="0" borderId="195" xfId="0" applyFont="1" applyBorder="1" applyAlignment="1">
      <alignment horizontal="center" vertical="center" wrapText="1"/>
    </xf>
    <xf numFmtId="0" fontId="11" fillId="0" borderId="191" xfId="0" applyFont="1" applyBorder="1" applyAlignment="1">
      <alignment horizontal="center" vertical="center" wrapText="1"/>
    </xf>
    <xf numFmtId="0" fontId="20" fillId="0" borderId="167" xfId="0" applyFont="1" applyBorder="1" applyAlignment="1">
      <alignment horizontal="center" vertical="center" wrapText="1"/>
    </xf>
    <xf numFmtId="0" fontId="11" fillId="0" borderId="129" xfId="0" applyFont="1" applyBorder="1" applyAlignment="1">
      <alignment horizontal="center" vertical="center" wrapText="1"/>
    </xf>
    <xf numFmtId="0" fontId="11" fillId="14" borderId="46" xfId="0" applyFont="1" applyFill="1" applyBorder="1" applyAlignment="1">
      <alignment horizontal="center" vertical="center" wrapText="1"/>
    </xf>
    <xf numFmtId="0" fontId="11" fillId="14" borderId="60" xfId="0" applyFont="1" applyFill="1" applyBorder="1" applyAlignment="1">
      <alignment horizontal="center" vertical="center" wrapText="1"/>
    </xf>
    <xf numFmtId="0" fontId="11" fillId="14" borderId="44" xfId="0" applyFont="1" applyFill="1" applyBorder="1" applyAlignment="1">
      <alignment horizontal="center" vertical="center" wrapText="1"/>
    </xf>
    <xf numFmtId="0" fontId="11" fillId="14" borderId="58" xfId="0" applyFont="1" applyFill="1" applyBorder="1" applyAlignment="1">
      <alignment horizontal="center"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6" fillId="3" borderId="19" xfId="0" applyFont="1" applyFill="1" applyBorder="1" applyAlignment="1">
      <alignment horizontal="left" vertical="center"/>
    </xf>
    <xf numFmtId="0" fontId="6" fillId="3" borderId="20" xfId="0" applyFont="1" applyFill="1" applyBorder="1" applyAlignment="1">
      <alignment horizontal="left" vertical="center"/>
    </xf>
    <xf numFmtId="0" fontId="6" fillId="3" borderId="24" xfId="0" applyFont="1" applyFill="1" applyBorder="1" applyAlignment="1">
      <alignment horizontal="left" vertical="center"/>
    </xf>
    <xf numFmtId="0" fontId="5" fillId="0" borderId="0" xfId="0" applyFont="1" applyBorder="1" applyAlignment="1">
      <alignment horizontal="center" vertical="center"/>
    </xf>
    <xf numFmtId="0" fontId="6" fillId="2" borderId="1" xfId="0" applyFont="1" applyFill="1" applyBorder="1" applyAlignment="1">
      <alignment horizontal="left" vertical="center"/>
    </xf>
    <xf numFmtId="0" fontId="6" fillId="2" borderId="97"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8" xfId="0" applyFont="1" applyFill="1" applyBorder="1" applyAlignment="1">
      <alignment horizontal="left" vertical="center"/>
    </xf>
    <xf numFmtId="0" fontId="6" fillId="2" borderId="9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98"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101"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6" fillId="3" borderId="20" xfId="0" applyFont="1" applyFill="1" applyBorder="1" applyAlignment="1">
      <alignment horizontal="left" vertical="center" wrapText="1"/>
    </xf>
    <xf numFmtId="44" fontId="6" fillId="4" borderId="15" xfId="1" applyFont="1" applyFill="1" applyBorder="1" applyAlignment="1">
      <alignment horizontal="center" vertical="center" wrapText="1"/>
    </xf>
    <xf numFmtId="44" fontId="6" fillId="4" borderId="16" xfId="1" applyFont="1" applyFill="1" applyBorder="1" applyAlignment="1">
      <alignment horizontal="center" vertical="center" wrapText="1"/>
    </xf>
    <xf numFmtId="44" fontId="6" fillId="4" borderId="17" xfId="1" applyFont="1" applyFill="1" applyBorder="1" applyAlignment="1">
      <alignment horizontal="center" vertical="center" wrapText="1"/>
    </xf>
    <xf numFmtId="44" fontId="6" fillId="4" borderId="21" xfId="1" applyFont="1" applyFill="1" applyBorder="1" applyAlignment="1">
      <alignment horizontal="center" vertical="center" wrapText="1"/>
    </xf>
    <xf numFmtId="44" fontId="6" fillId="4" borderId="22" xfId="1" applyFont="1" applyFill="1" applyBorder="1" applyAlignment="1">
      <alignment horizontal="center" vertical="center" wrapText="1"/>
    </xf>
    <xf numFmtId="44" fontId="6" fillId="4" borderId="23" xfId="1" applyFont="1" applyFill="1" applyBorder="1" applyAlignment="1">
      <alignment horizontal="center" vertical="center" wrapText="1"/>
    </xf>
    <xf numFmtId="0" fontId="7" fillId="2" borderId="15" xfId="0" applyFont="1" applyFill="1" applyBorder="1" applyAlignment="1">
      <alignment horizontal="left" vertical="center" wrapText="1"/>
    </xf>
    <xf numFmtId="0" fontId="7" fillId="2" borderId="107"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100" xfId="0" applyFont="1" applyFill="1" applyBorder="1" applyAlignment="1">
      <alignment horizontal="left" vertical="center" wrapText="1"/>
    </xf>
    <xf numFmtId="0" fontId="12" fillId="0" borderId="210" xfId="0" applyFont="1" applyBorder="1" applyAlignment="1">
      <alignment horizontal="center" vertical="center" wrapText="1"/>
    </xf>
    <xf numFmtId="0" fontId="19" fillId="0" borderId="213" xfId="0" applyFont="1" applyBorder="1" applyAlignment="1">
      <alignment horizontal="center" vertical="center" wrapText="1"/>
    </xf>
    <xf numFmtId="0" fontId="19" fillId="0" borderId="214" xfId="0" applyFont="1" applyBorder="1" applyAlignment="1">
      <alignment horizontal="center" vertical="center" wrapText="1"/>
    </xf>
    <xf numFmtId="0" fontId="19" fillId="0" borderId="215" xfId="0" applyFont="1" applyBorder="1" applyAlignment="1">
      <alignment horizontal="center" vertical="center" wrapText="1"/>
    </xf>
    <xf numFmtId="0" fontId="11" fillId="0" borderId="136" xfId="0" applyFont="1" applyBorder="1" applyAlignment="1">
      <alignment horizontal="center" vertical="center" wrapText="1"/>
    </xf>
    <xf numFmtId="0" fontId="11" fillId="0" borderId="199" xfId="0" applyFont="1" applyBorder="1" applyAlignment="1" applyProtection="1">
      <alignment vertical="center" wrapText="1"/>
      <protection locked="0"/>
    </xf>
    <xf numFmtId="0" fontId="11" fillId="0" borderId="200" xfId="0" applyFont="1" applyBorder="1" applyAlignment="1" applyProtection="1">
      <alignment vertical="center" wrapText="1"/>
      <protection locked="0"/>
    </xf>
    <xf numFmtId="0" fontId="11" fillId="0" borderId="296" xfId="0" applyFont="1" applyBorder="1" applyAlignment="1" applyProtection="1">
      <alignment vertical="center" wrapText="1"/>
      <protection locked="0"/>
    </xf>
    <xf numFmtId="0" fontId="11" fillId="0" borderId="139" xfId="0" applyFont="1" applyBorder="1" applyAlignment="1">
      <alignment horizontal="center" vertical="center" wrapText="1"/>
    </xf>
    <xf numFmtId="0" fontId="20" fillId="0" borderId="204" xfId="0" applyFont="1" applyBorder="1" applyAlignment="1">
      <alignment horizontal="center" vertical="center" wrapText="1"/>
    </xf>
    <xf numFmtId="0" fontId="20" fillId="0" borderId="95" xfId="0" applyFont="1" applyBorder="1" applyAlignment="1">
      <alignment horizontal="center" vertical="center" wrapText="1"/>
    </xf>
    <xf numFmtId="0" fontId="20" fillId="0" borderId="205" xfId="0" applyFont="1" applyBorder="1" applyAlignment="1">
      <alignment horizontal="center" vertical="center" wrapText="1"/>
    </xf>
    <xf numFmtId="0" fontId="20" fillId="0" borderId="201" xfId="0" applyFont="1" applyBorder="1" applyAlignment="1">
      <alignment horizontal="center" vertical="center" wrapText="1"/>
    </xf>
    <xf numFmtId="0" fontId="20" fillId="0" borderId="202" xfId="0" applyFont="1" applyBorder="1" applyAlignment="1">
      <alignment horizontal="center" vertical="center" wrapText="1"/>
    </xf>
    <xf numFmtId="0" fontId="20" fillId="0" borderId="203" xfId="0" applyFont="1" applyBorder="1" applyAlignment="1">
      <alignment horizontal="center" vertical="center" wrapText="1"/>
    </xf>
    <xf numFmtId="0" fontId="11" fillId="0" borderId="129" xfId="0" applyFont="1" applyBorder="1" applyAlignment="1">
      <alignment vertical="center" wrapText="1"/>
    </xf>
    <xf numFmtId="0" fontId="11" fillId="0" borderId="130" xfId="0" applyFont="1" applyBorder="1" applyAlignment="1">
      <alignment vertical="center" wrapText="1"/>
    </xf>
    <xf numFmtId="0" fontId="11" fillId="0" borderId="136" xfId="0" applyFont="1" applyBorder="1" applyAlignment="1">
      <alignment vertical="center" wrapText="1"/>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257175</xdr:colOff>
      <xdr:row>2</xdr:row>
      <xdr:rowOff>28575</xdr:rowOff>
    </xdr:from>
    <xdr:to>
      <xdr:col>1</xdr:col>
      <xdr:colOff>1095375</xdr:colOff>
      <xdr:row>5</xdr:row>
      <xdr:rowOff>66675</xdr:rowOff>
    </xdr:to>
    <xdr:pic>
      <xdr:nvPicPr>
        <xdr:cNvPr id="2" name="Picture 3" descr="UPT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09575"/>
          <a:ext cx="838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666296</xdr:colOff>
      <xdr:row>1</xdr:row>
      <xdr:rowOff>102054</xdr:rowOff>
    </xdr:from>
    <xdr:to>
      <xdr:col>4</xdr:col>
      <xdr:colOff>272144</xdr:colOff>
      <xdr:row>4</xdr:row>
      <xdr:rowOff>238125</xdr:rowOff>
    </xdr:to>
    <xdr:pic>
      <xdr:nvPicPr>
        <xdr:cNvPr id="2" name="Picture 3" descr="UPT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4689" y="294822"/>
          <a:ext cx="1533526" cy="782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666296</xdr:colOff>
      <xdr:row>1</xdr:row>
      <xdr:rowOff>102054</xdr:rowOff>
    </xdr:from>
    <xdr:to>
      <xdr:col>4</xdr:col>
      <xdr:colOff>272144</xdr:colOff>
      <xdr:row>4</xdr:row>
      <xdr:rowOff>238125</xdr:rowOff>
    </xdr:to>
    <xdr:pic>
      <xdr:nvPicPr>
        <xdr:cNvPr id="2" name="Picture 3" descr="UPT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8771" y="292554"/>
          <a:ext cx="1539423" cy="783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666296</xdr:colOff>
      <xdr:row>1</xdr:row>
      <xdr:rowOff>102054</xdr:rowOff>
    </xdr:from>
    <xdr:to>
      <xdr:col>4</xdr:col>
      <xdr:colOff>272144</xdr:colOff>
      <xdr:row>4</xdr:row>
      <xdr:rowOff>238125</xdr:rowOff>
    </xdr:to>
    <xdr:pic>
      <xdr:nvPicPr>
        <xdr:cNvPr id="2" name="Picture 3" descr="UPT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8771" y="292554"/>
          <a:ext cx="1539423" cy="783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31"/>
  <sheetViews>
    <sheetView tabSelected="1" topLeftCell="A22" zoomScale="90" zoomScaleNormal="90" workbookViewId="0">
      <selection activeCell="B25" sqref="B25:D25"/>
    </sheetView>
  </sheetViews>
  <sheetFormatPr baseColWidth="10" defaultRowHeight="15" x14ac:dyDescent="0.25"/>
  <cols>
    <col min="1" max="1" width="3.28515625" customWidth="1"/>
    <col min="2" max="2" width="33.85546875" customWidth="1"/>
    <col min="3" max="3" width="35.7109375" customWidth="1"/>
    <col min="4" max="4" width="42.140625" customWidth="1"/>
    <col min="5" max="5" width="45.85546875" customWidth="1"/>
    <col min="8" max="8" width="14.7109375" customWidth="1"/>
    <col min="258" max="258" width="24.85546875" customWidth="1"/>
    <col min="259" max="259" width="32.5703125" customWidth="1"/>
    <col min="260" max="260" width="37" customWidth="1"/>
    <col min="261" max="261" width="41.42578125" customWidth="1"/>
    <col min="514" max="514" width="24.85546875" customWidth="1"/>
    <col min="515" max="515" width="32.5703125" customWidth="1"/>
    <col min="516" max="516" width="37" customWidth="1"/>
    <col min="517" max="517" width="41.42578125" customWidth="1"/>
    <col min="770" max="770" width="24.85546875" customWidth="1"/>
    <col min="771" max="771" width="32.5703125" customWidth="1"/>
    <col min="772" max="772" width="37" customWidth="1"/>
    <col min="773" max="773" width="41.42578125" customWidth="1"/>
    <col min="1026" max="1026" width="24.85546875" customWidth="1"/>
    <col min="1027" max="1027" width="32.5703125" customWidth="1"/>
    <col min="1028" max="1028" width="37" customWidth="1"/>
    <col min="1029" max="1029" width="41.42578125" customWidth="1"/>
    <col min="1282" max="1282" width="24.85546875" customWidth="1"/>
    <col min="1283" max="1283" width="32.5703125" customWidth="1"/>
    <col min="1284" max="1284" width="37" customWidth="1"/>
    <col min="1285" max="1285" width="41.42578125" customWidth="1"/>
    <col min="1538" max="1538" width="24.85546875" customWidth="1"/>
    <col min="1539" max="1539" width="32.5703125" customWidth="1"/>
    <col min="1540" max="1540" width="37" customWidth="1"/>
    <col min="1541" max="1541" width="41.42578125" customWidth="1"/>
    <col min="1794" max="1794" width="24.85546875" customWidth="1"/>
    <col min="1795" max="1795" width="32.5703125" customWidth="1"/>
    <col min="1796" max="1796" width="37" customWidth="1"/>
    <col min="1797" max="1797" width="41.42578125" customWidth="1"/>
    <col min="2050" max="2050" width="24.85546875" customWidth="1"/>
    <col min="2051" max="2051" width="32.5703125" customWidth="1"/>
    <col min="2052" max="2052" width="37" customWidth="1"/>
    <col min="2053" max="2053" width="41.42578125" customWidth="1"/>
    <col min="2306" max="2306" width="24.85546875" customWidth="1"/>
    <col min="2307" max="2307" width="32.5703125" customWidth="1"/>
    <col min="2308" max="2308" width="37" customWidth="1"/>
    <col min="2309" max="2309" width="41.42578125" customWidth="1"/>
    <col min="2562" max="2562" width="24.85546875" customWidth="1"/>
    <col min="2563" max="2563" width="32.5703125" customWidth="1"/>
    <col min="2564" max="2564" width="37" customWidth="1"/>
    <col min="2565" max="2565" width="41.42578125" customWidth="1"/>
    <col min="2818" max="2818" width="24.85546875" customWidth="1"/>
    <col min="2819" max="2819" width="32.5703125" customWidth="1"/>
    <col min="2820" max="2820" width="37" customWidth="1"/>
    <col min="2821" max="2821" width="41.42578125" customWidth="1"/>
    <col min="3074" max="3074" width="24.85546875" customWidth="1"/>
    <col min="3075" max="3075" width="32.5703125" customWidth="1"/>
    <col min="3076" max="3076" width="37" customWidth="1"/>
    <col min="3077" max="3077" width="41.42578125" customWidth="1"/>
    <col min="3330" max="3330" width="24.85546875" customWidth="1"/>
    <col min="3331" max="3331" width="32.5703125" customWidth="1"/>
    <col min="3332" max="3332" width="37" customWidth="1"/>
    <col min="3333" max="3333" width="41.42578125" customWidth="1"/>
    <col min="3586" max="3586" width="24.85546875" customWidth="1"/>
    <col min="3587" max="3587" width="32.5703125" customWidth="1"/>
    <col min="3588" max="3588" width="37" customWidth="1"/>
    <col min="3589" max="3589" width="41.42578125" customWidth="1"/>
    <col min="3842" max="3842" width="24.85546875" customWidth="1"/>
    <col min="3843" max="3843" width="32.5703125" customWidth="1"/>
    <col min="3844" max="3844" width="37" customWidth="1"/>
    <col min="3845" max="3845" width="41.42578125" customWidth="1"/>
    <col min="4098" max="4098" width="24.85546875" customWidth="1"/>
    <col min="4099" max="4099" width="32.5703125" customWidth="1"/>
    <col min="4100" max="4100" width="37" customWidth="1"/>
    <col min="4101" max="4101" width="41.42578125" customWidth="1"/>
    <col min="4354" max="4354" width="24.85546875" customWidth="1"/>
    <col min="4355" max="4355" width="32.5703125" customWidth="1"/>
    <col min="4356" max="4356" width="37" customWidth="1"/>
    <col min="4357" max="4357" width="41.42578125" customWidth="1"/>
    <col min="4610" max="4610" width="24.85546875" customWidth="1"/>
    <col min="4611" max="4611" width="32.5703125" customWidth="1"/>
    <col min="4612" max="4612" width="37" customWidth="1"/>
    <col min="4613" max="4613" width="41.42578125" customWidth="1"/>
    <col min="4866" max="4866" width="24.85546875" customWidth="1"/>
    <col min="4867" max="4867" width="32.5703125" customWidth="1"/>
    <col min="4868" max="4868" width="37" customWidth="1"/>
    <col min="4869" max="4869" width="41.42578125" customWidth="1"/>
    <col min="5122" max="5122" width="24.85546875" customWidth="1"/>
    <col min="5123" max="5123" width="32.5703125" customWidth="1"/>
    <col min="5124" max="5124" width="37" customWidth="1"/>
    <col min="5125" max="5125" width="41.42578125" customWidth="1"/>
    <col min="5378" max="5378" width="24.85546875" customWidth="1"/>
    <col min="5379" max="5379" width="32.5703125" customWidth="1"/>
    <col min="5380" max="5380" width="37" customWidth="1"/>
    <col min="5381" max="5381" width="41.42578125" customWidth="1"/>
    <col min="5634" max="5634" width="24.85546875" customWidth="1"/>
    <col min="5635" max="5635" width="32.5703125" customWidth="1"/>
    <col min="5636" max="5636" width="37" customWidth="1"/>
    <col min="5637" max="5637" width="41.42578125" customWidth="1"/>
    <col min="5890" max="5890" width="24.85546875" customWidth="1"/>
    <col min="5891" max="5891" width="32.5703125" customWidth="1"/>
    <col min="5892" max="5892" width="37" customWidth="1"/>
    <col min="5893" max="5893" width="41.42578125" customWidth="1"/>
    <col min="6146" max="6146" width="24.85546875" customWidth="1"/>
    <col min="6147" max="6147" width="32.5703125" customWidth="1"/>
    <col min="6148" max="6148" width="37" customWidth="1"/>
    <col min="6149" max="6149" width="41.42578125" customWidth="1"/>
    <col min="6402" max="6402" width="24.85546875" customWidth="1"/>
    <col min="6403" max="6403" width="32.5703125" customWidth="1"/>
    <col min="6404" max="6404" width="37" customWidth="1"/>
    <col min="6405" max="6405" width="41.42578125" customWidth="1"/>
    <col min="6658" max="6658" width="24.85546875" customWidth="1"/>
    <col min="6659" max="6659" width="32.5703125" customWidth="1"/>
    <col min="6660" max="6660" width="37" customWidth="1"/>
    <col min="6661" max="6661" width="41.42578125" customWidth="1"/>
    <col min="6914" max="6914" width="24.85546875" customWidth="1"/>
    <col min="6915" max="6915" width="32.5703125" customWidth="1"/>
    <col min="6916" max="6916" width="37" customWidth="1"/>
    <col min="6917" max="6917" width="41.42578125" customWidth="1"/>
    <col min="7170" max="7170" width="24.85546875" customWidth="1"/>
    <col min="7171" max="7171" width="32.5703125" customWidth="1"/>
    <col min="7172" max="7172" width="37" customWidth="1"/>
    <col min="7173" max="7173" width="41.42578125" customWidth="1"/>
    <col min="7426" max="7426" width="24.85546875" customWidth="1"/>
    <col min="7427" max="7427" width="32.5703125" customWidth="1"/>
    <col min="7428" max="7428" width="37" customWidth="1"/>
    <col min="7429" max="7429" width="41.42578125" customWidth="1"/>
    <col min="7682" max="7682" width="24.85546875" customWidth="1"/>
    <col min="7683" max="7683" width="32.5703125" customWidth="1"/>
    <col min="7684" max="7684" width="37" customWidth="1"/>
    <col min="7685" max="7685" width="41.42578125" customWidth="1"/>
    <col min="7938" max="7938" width="24.85546875" customWidth="1"/>
    <col min="7939" max="7939" width="32.5703125" customWidth="1"/>
    <col min="7940" max="7940" width="37" customWidth="1"/>
    <col min="7941" max="7941" width="41.42578125" customWidth="1"/>
    <col min="8194" max="8194" width="24.85546875" customWidth="1"/>
    <col min="8195" max="8195" width="32.5703125" customWidth="1"/>
    <col min="8196" max="8196" width="37" customWidth="1"/>
    <col min="8197" max="8197" width="41.42578125" customWidth="1"/>
    <col min="8450" max="8450" width="24.85546875" customWidth="1"/>
    <col min="8451" max="8451" width="32.5703125" customWidth="1"/>
    <col min="8452" max="8452" width="37" customWidth="1"/>
    <col min="8453" max="8453" width="41.42578125" customWidth="1"/>
    <col min="8706" max="8706" width="24.85546875" customWidth="1"/>
    <col min="8707" max="8707" width="32.5703125" customWidth="1"/>
    <col min="8708" max="8708" width="37" customWidth="1"/>
    <col min="8709" max="8709" width="41.42578125" customWidth="1"/>
    <col min="8962" max="8962" width="24.85546875" customWidth="1"/>
    <col min="8963" max="8963" width="32.5703125" customWidth="1"/>
    <col min="8964" max="8964" width="37" customWidth="1"/>
    <col min="8965" max="8965" width="41.42578125" customWidth="1"/>
    <col min="9218" max="9218" width="24.85546875" customWidth="1"/>
    <col min="9219" max="9219" width="32.5703125" customWidth="1"/>
    <col min="9220" max="9220" width="37" customWidth="1"/>
    <col min="9221" max="9221" width="41.42578125" customWidth="1"/>
    <col min="9474" max="9474" width="24.85546875" customWidth="1"/>
    <col min="9475" max="9475" width="32.5703125" customWidth="1"/>
    <col min="9476" max="9476" width="37" customWidth="1"/>
    <col min="9477" max="9477" width="41.42578125" customWidth="1"/>
    <col min="9730" max="9730" width="24.85546875" customWidth="1"/>
    <col min="9731" max="9731" width="32.5703125" customWidth="1"/>
    <col min="9732" max="9732" width="37" customWidth="1"/>
    <col min="9733" max="9733" width="41.42578125" customWidth="1"/>
    <col min="9986" max="9986" width="24.85546875" customWidth="1"/>
    <col min="9987" max="9987" width="32.5703125" customWidth="1"/>
    <col min="9988" max="9988" width="37" customWidth="1"/>
    <col min="9989" max="9989" width="41.42578125" customWidth="1"/>
    <col min="10242" max="10242" width="24.85546875" customWidth="1"/>
    <col min="10243" max="10243" width="32.5703125" customWidth="1"/>
    <col min="10244" max="10244" width="37" customWidth="1"/>
    <col min="10245" max="10245" width="41.42578125" customWidth="1"/>
    <col min="10498" max="10498" width="24.85546875" customWidth="1"/>
    <col min="10499" max="10499" width="32.5703125" customWidth="1"/>
    <col min="10500" max="10500" width="37" customWidth="1"/>
    <col min="10501" max="10501" width="41.42578125" customWidth="1"/>
    <col min="10754" max="10754" width="24.85546875" customWidth="1"/>
    <col min="10755" max="10755" width="32.5703125" customWidth="1"/>
    <col min="10756" max="10756" width="37" customWidth="1"/>
    <col min="10757" max="10757" width="41.42578125" customWidth="1"/>
    <col min="11010" max="11010" width="24.85546875" customWidth="1"/>
    <col min="11011" max="11011" width="32.5703125" customWidth="1"/>
    <col min="11012" max="11012" width="37" customWidth="1"/>
    <col min="11013" max="11013" width="41.42578125" customWidth="1"/>
    <col min="11266" max="11266" width="24.85546875" customWidth="1"/>
    <col min="11267" max="11267" width="32.5703125" customWidth="1"/>
    <col min="11268" max="11268" width="37" customWidth="1"/>
    <col min="11269" max="11269" width="41.42578125" customWidth="1"/>
    <col min="11522" max="11522" width="24.85546875" customWidth="1"/>
    <col min="11523" max="11523" width="32.5703125" customWidth="1"/>
    <col min="11524" max="11524" width="37" customWidth="1"/>
    <col min="11525" max="11525" width="41.42578125" customWidth="1"/>
    <col min="11778" max="11778" width="24.85546875" customWidth="1"/>
    <col min="11779" max="11779" width="32.5703125" customWidth="1"/>
    <col min="11780" max="11780" width="37" customWidth="1"/>
    <col min="11781" max="11781" width="41.42578125" customWidth="1"/>
    <col min="12034" max="12034" width="24.85546875" customWidth="1"/>
    <col min="12035" max="12035" width="32.5703125" customWidth="1"/>
    <col min="12036" max="12036" width="37" customWidth="1"/>
    <col min="12037" max="12037" width="41.42578125" customWidth="1"/>
    <col min="12290" max="12290" width="24.85546875" customWidth="1"/>
    <col min="12291" max="12291" width="32.5703125" customWidth="1"/>
    <col min="12292" max="12292" width="37" customWidth="1"/>
    <col min="12293" max="12293" width="41.42578125" customWidth="1"/>
    <col min="12546" max="12546" width="24.85546875" customWidth="1"/>
    <col min="12547" max="12547" width="32.5703125" customWidth="1"/>
    <col min="12548" max="12548" width="37" customWidth="1"/>
    <col min="12549" max="12549" width="41.42578125" customWidth="1"/>
    <col min="12802" max="12802" width="24.85546875" customWidth="1"/>
    <col min="12803" max="12803" width="32.5703125" customWidth="1"/>
    <col min="12804" max="12804" width="37" customWidth="1"/>
    <col min="12805" max="12805" width="41.42578125" customWidth="1"/>
    <col min="13058" max="13058" width="24.85546875" customWidth="1"/>
    <col min="13059" max="13059" width="32.5703125" customWidth="1"/>
    <col min="13060" max="13060" width="37" customWidth="1"/>
    <col min="13061" max="13061" width="41.42578125" customWidth="1"/>
    <col min="13314" max="13314" width="24.85546875" customWidth="1"/>
    <col min="13315" max="13315" width="32.5703125" customWidth="1"/>
    <col min="13316" max="13316" width="37" customWidth="1"/>
    <col min="13317" max="13317" width="41.42578125" customWidth="1"/>
    <col min="13570" max="13570" width="24.85546875" customWidth="1"/>
    <col min="13571" max="13571" width="32.5703125" customWidth="1"/>
    <col min="13572" max="13572" width="37" customWidth="1"/>
    <col min="13573" max="13573" width="41.42578125" customWidth="1"/>
    <col min="13826" max="13826" width="24.85546875" customWidth="1"/>
    <col min="13827" max="13827" width="32.5703125" customWidth="1"/>
    <col min="13828" max="13828" width="37" customWidth="1"/>
    <col min="13829" max="13829" width="41.42578125" customWidth="1"/>
    <col min="14082" max="14082" width="24.85546875" customWidth="1"/>
    <col min="14083" max="14083" width="32.5703125" customWidth="1"/>
    <col min="14084" max="14084" width="37" customWidth="1"/>
    <col min="14085" max="14085" width="41.42578125" customWidth="1"/>
    <col min="14338" max="14338" width="24.85546875" customWidth="1"/>
    <col min="14339" max="14339" width="32.5703125" customWidth="1"/>
    <col min="14340" max="14340" width="37" customWidth="1"/>
    <col min="14341" max="14341" width="41.42578125" customWidth="1"/>
    <col min="14594" max="14594" width="24.85546875" customWidth="1"/>
    <col min="14595" max="14595" width="32.5703125" customWidth="1"/>
    <col min="14596" max="14596" width="37" customWidth="1"/>
    <col min="14597" max="14597" width="41.42578125" customWidth="1"/>
    <col min="14850" max="14850" width="24.85546875" customWidth="1"/>
    <col min="14851" max="14851" width="32.5703125" customWidth="1"/>
    <col min="14852" max="14852" width="37" customWidth="1"/>
    <col min="14853" max="14853" width="41.42578125" customWidth="1"/>
    <col min="15106" max="15106" width="24.85546875" customWidth="1"/>
    <col min="15107" max="15107" width="32.5703125" customWidth="1"/>
    <col min="15108" max="15108" width="37" customWidth="1"/>
    <col min="15109" max="15109" width="41.42578125" customWidth="1"/>
    <col min="15362" max="15362" width="24.85546875" customWidth="1"/>
    <col min="15363" max="15363" width="32.5703125" customWidth="1"/>
    <col min="15364" max="15364" width="37" customWidth="1"/>
    <col min="15365" max="15365" width="41.42578125" customWidth="1"/>
    <col min="15618" max="15618" width="24.85546875" customWidth="1"/>
    <col min="15619" max="15619" width="32.5703125" customWidth="1"/>
    <col min="15620" max="15620" width="37" customWidth="1"/>
    <col min="15621" max="15621" width="41.42578125" customWidth="1"/>
    <col min="15874" max="15874" width="24.85546875" customWidth="1"/>
    <col min="15875" max="15875" width="32.5703125" customWidth="1"/>
    <col min="15876" max="15876" width="37" customWidth="1"/>
    <col min="15877" max="15877" width="41.42578125" customWidth="1"/>
    <col min="16130" max="16130" width="24.85546875" customWidth="1"/>
    <col min="16131" max="16131" width="32.5703125" customWidth="1"/>
    <col min="16132" max="16132" width="37" customWidth="1"/>
    <col min="16133" max="16133" width="41.42578125" customWidth="1"/>
  </cols>
  <sheetData>
    <row r="2" spans="2:5" x14ac:dyDescent="0.25">
      <c r="B2" s="345"/>
      <c r="C2" s="348" t="s">
        <v>46</v>
      </c>
      <c r="D2" s="348"/>
      <c r="E2" s="22" t="s">
        <v>47</v>
      </c>
    </row>
    <row r="3" spans="2:5" ht="21.75" customHeight="1" x14ac:dyDescent="0.25">
      <c r="B3" s="346"/>
      <c r="C3" s="349"/>
      <c r="D3" s="349"/>
      <c r="E3" s="23" t="s">
        <v>48</v>
      </c>
    </row>
    <row r="4" spans="2:5" ht="19.5" customHeight="1" x14ac:dyDescent="0.25">
      <c r="B4" s="346"/>
      <c r="C4" s="349"/>
      <c r="D4" s="349"/>
      <c r="E4" s="23" t="s">
        <v>49</v>
      </c>
    </row>
    <row r="5" spans="2:5" ht="9" customHeight="1" x14ac:dyDescent="0.25">
      <c r="B5" s="346"/>
      <c r="C5" s="350" t="s">
        <v>0</v>
      </c>
      <c r="D5" s="350"/>
      <c r="E5" s="352" t="s">
        <v>50</v>
      </c>
    </row>
    <row r="6" spans="2:5" ht="12.75" customHeight="1" x14ac:dyDescent="0.25">
      <c r="B6" s="347"/>
      <c r="C6" s="351"/>
      <c r="D6" s="351"/>
      <c r="E6" s="353"/>
    </row>
    <row r="7" spans="2:5" ht="11.25" customHeight="1" x14ac:dyDescent="0.25">
      <c r="B7" s="24"/>
      <c r="C7" s="25"/>
      <c r="D7" s="25"/>
      <c r="E7" s="26"/>
    </row>
    <row r="8" spans="2:5" ht="25.5" customHeight="1" x14ac:dyDescent="0.25">
      <c r="B8" s="354" t="s">
        <v>70</v>
      </c>
      <c r="C8" s="354"/>
      <c r="D8" s="354"/>
      <c r="E8" s="354"/>
    </row>
    <row r="9" spans="2:5" ht="9.75" customHeight="1" x14ac:dyDescent="0.25"/>
    <row r="10" spans="2:5" ht="35.25" customHeight="1" x14ac:dyDescent="0.25">
      <c r="B10" s="27" t="s">
        <v>51</v>
      </c>
      <c r="C10" s="104" t="s">
        <v>167</v>
      </c>
      <c r="D10" s="28" t="s">
        <v>52</v>
      </c>
      <c r="E10" s="105" t="s">
        <v>150</v>
      </c>
    </row>
    <row r="11" spans="2:5" ht="15.75" thickBot="1" x14ac:dyDescent="0.3"/>
    <row r="12" spans="2:5" ht="30" customHeight="1" thickTop="1" x14ac:dyDescent="0.25">
      <c r="B12" s="343" t="s">
        <v>53</v>
      </c>
      <c r="C12" s="344"/>
      <c r="D12" s="343" t="s">
        <v>54</v>
      </c>
      <c r="E12" s="344"/>
    </row>
    <row r="13" spans="2:5" ht="24.75" customHeight="1" x14ac:dyDescent="0.25">
      <c r="B13" s="29" t="s">
        <v>55</v>
      </c>
      <c r="C13" s="30" t="s">
        <v>56</v>
      </c>
      <c r="D13" s="30" t="s">
        <v>55</v>
      </c>
      <c r="E13" s="30" t="s">
        <v>56</v>
      </c>
    </row>
    <row r="14" spans="2:5" ht="143.25" customHeight="1" x14ac:dyDescent="0.25">
      <c r="B14" s="111" t="s">
        <v>76</v>
      </c>
      <c r="C14" s="111" t="s">
        <v>77</v>
      </c>
      <c r="D14" s="107" t="s">
        <v>81</v>
      </c>
      <c r="E14" s="107" t="s">
        <v>82</v>
      </c>
    </row>
    <row r="15" spans="2:5" ht="20.25" customHeight="1" x14ac:dyDescent="0.25">
      <c r="B15" s="355" t="s">
        <v>57</v>
      </c>
      <c r="C15" s="356"/>
      <c r="D15" s="31" t="s">
        <v>58</v>
      </c>
      <c r="E15" s="31" t="s">
        <v>59</v>
      </c>
    </row>
    <row r="16" spans="2:5" ht="142.5" customHeight="1" x14ac:dyDescent="0.25">
      <c r="B16" s="357" t="s">
        <v>83</v>
      </c>
      <c r="C16" s="358"/>
      <c r="D16" s="108" t="s">
        <v>84</v>
      </c>
      <c r="E16" s="107" t="s">
        <v>85</v>
      </c>
    </row>
    <row r="17" spans="2:8" ht="17.25" customHeight="1" x14ac:dyDescent="0.25">
      <c r="B17" s="359" t="s">
        <v>60</v>
      </c>
      <c r="C17" s="360"/>
      <c r="D17" s="363" t="s">
        <v>61</v>
      </c>
      <c r="E17" s="364"/>
    </row>
    <row r="18" spans="2:8" ht="29.25" customHeight="1" x14ac:dyDescent="0.25">
      <c r="B18" s="361"/>
      <c r="C18" s="362"/>
      <c r="D18" s="31" t="s">
        <v>62</v>
      </c>
      <c r="E18" s="31" t="s">
        <v>63</v>
      </c>
    </row>
    <row r="19" spans="2:8" ht="251.25" customHeight="1" x14ac:dyDescent="0.25">
      <c r="B19" s="365" t="s">
        <v>86</v>
      </c>
      <c r="C19" s="366"/>
      <c r="D19" s="108" t="s">
        <v>87</v>
      </c>
      <c r="E19" s="110" t="s">
        <v>91</v>
      </c>
    </row>
    <row r="20" spans="2:8" ht="40.5" customHeight="1" x14ac:dyDescent="0.25">
      <c r="B20" s="367" t="s">
        <v>64</v>
      </c>
      <c r="C20" s="368"/>
      <c r="D20" s="31" t="s">
        <v>65</v>
      </c>
      <c r="E20" s="31" t="s">
        <v>66</v>
      </c>
    </row>
    <row r="21" spans="2:8" ht="280.5" customHeight="1" x14ac:dyDescent="0.25">
      <c r="B21" s="357" t="s">
        <v>89</v>
      </c>
      <c r="C21" s="358"/>
      <c r="D21" s="109" t="s">
        <v>88</v>
      </c>
      <c r="E21" s="109" t="s">
        <v>90</v>
      </c>
    </row>
    <row r="22" spans="2:8" ht="22.5" customHeight="1" x14ac:dyDescent="0.25">
      <c r="B22" s="367" t="s">
        <v>67</v>
      </c>
      <c r="C22" s="369"/>
      <c r="D22" s="369"/>
      <c r="E22" s="32" t="s">
        <v>68</v>
      </c>
    </row>
    <row r="23" spans="2:8" ht="50.25" customHeight="1" x14ac:dyDescent="0.25">
      <c r="B23" s="370" t="s">
        <v>102</v>
      </c>
      <c r="C23" s="371"/>
      <c r="D23" s="371"/>
      <c r="E23" s="33">
        <f>'B. acciones 1'!AI27</f>
        <v>182800</v>
      </c>
    </row>
    <row r="24" spans="2:8" ht="50.25" customHeight="1" x14ac:dyDescent="0.25">
      <c r="B24" s="374" t="s">
        <v>92</v>
      </c>
      <c r="C24" s="375"/>
      <c r="D24" s="375"/>
      <c r="E24" s="112">
        <f>'B. acciones 2'!AK22</f>
        <v>110000</v>
      </c>
    </row>
    <row r="25" spans="2:8" ht="50.25" customHeight="1" x14ac:dyDescent="0.25">
      <c r="B25" s="370" t="s">
        <v>93</v>
      </c>
      <c r="C25" s="371"/>
      <c r="D25" s="376"/>
      <c r="E25" s="112">
        <f>'B. acciones 3'!AK26</f>
        <v>314200</v>
      </c>
    </row>
    <row r="26" spans="2:8" ht="32.25" customHeight="1" thickBot="1" x14ac:dyDescent="0.3">
      <c r="B26" s="372" t="s">
        <v>94</v>
      </c>
      <c r="C26" s="373"/>
      <c r="D26" s="373"/>
      <c r="E26" s="342">
        <f xml:space="preserve"> E25+E24+E23</f>
        <v>607000</v>
      </c>
      <c r="G26">
        <v>607000</v>
      </c>
      <c r="H26" s="323">
        <f>E26-G26</f>
        <v>0</v>
      </c>
    </row>
    <row r="27" spans="2:8" ht="18.75" customHeight="1" thickTop="1" x14ac:dyDescent="0.25">
      <c r="B27" s="377"/>
      <c r="C27" s="378"/>
      <c r="D27" s="378"/>
      <c r="E27" s="378"/>
    </row>
    <row r="28" spans="2:8" ht="33" customHeight="1" x14ac:dyDescent="0.25">
      <c r="B28" s="383"/>
      <c r="C28" s="384"/>
      <c r="D28" s="383"/>
      <c r="E28" s="384"/>
    </row>
    <row r="29" spans="2:8" ht="6" customHeight="1" x14ac:dyDescent="0.25">
      <c r="B29" s="385"/>
      <c r="C29" s="386"/>
      <c r="D29" s="385"/>
      <c r="E29" s="386"/>
    </row>
    <row r="30" spans="2:8" ht="16.5" customHeight="1" x14ac:dyDescent="0.25">
      <c r="B30" s="381" t="s">
        <v>95</v>
      </c>
      <c r="C30" s="382"/>
      <c r="D30" s="381" t="s">
        <v>78</v>
      </c>
      <c r="E30" s="382"/>
    </row>
    <row r="31" spans="2:8" ht="21" customHeight="1" x14ac:dyDescent="0.25">
      <c r="B31" s="379" t="s">
        <v>96</v>
      </c>
      <c r="C31" s="380"/>
      <c r="D31" s="379" t="s">
        <v>79</v>
      </c>
      <c r="E31" s="380"/>
    </row>
  </sheetData>
  <mergeCells count="26">
    <mergeCell ref="B27:E27"/>
    <mergeCell ref="B31:C31"/>
    <mergeCell ref="D31:E31"/>
    <mergeCell ref="B30:C30"/>
    <mergeCell ref="B28:C29"/>
    <mergeCell ref="D28:E29"/>
    <mergeCell ref="D30:E30"/>
    <mergeCell ref="B20:C20"/>
    <mergeCell ref="B21:C21"/>
    <mergeCell ref="B22:D22"/>
    <mergeCell ref="B23:D23"/>
    <mergeCell ref="B26:D26"/>
    <mergeCell ref="B24:D24"/>
    <mergeCell ref="B25:D25"/>
    <mergeCell ref="B15:C15"/>
    <mergeCell ref="B16:C16"/>
    <mergeCell ref="B17:C18"/>
    <mergeCell ref="D17:E17"/>
    <mergeCell ref="B19:C19"/>
    <mergeCell ref="B12:C12"/>
    <mergeCell ref="D12:E12"/>
    <mergeCell ref="B2:B6"/>
    <mergeCell ref="C2:D4"/>
    <mergeCell ref="C5:D6"/>
    <mergeCell ref="E5:E6"/>
    <mergeCell ref="B8:E8"/>
  </mergeCells>
  <printOptions horizontalCentered="1" verticalCentered="1"/>
  <pageMargins left="0.51181102362204722" right="0.51181102362204722" top="0.55118110236220474" bottom="0.55118110236220474" header="0.31496062992125984" footer="0.31496062992125984"/>
  <pageSetup scale="64"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41"/>
  <sheetViews>
    <sheetView topLeftCell="C14" zoomScale="80" zoomScaleNormal="80" workbookViewId="0">
      <selection activeCell="G21" sqref="G21"/>
    </sheetView>
  </sheetViews>
  <sheetFormatPr baseColWidth="10" defaultRowHeight="15" x14ac:dyDescent="0.25"/>
  <cols>
    <col min="1" max="1" width="4.28515625" customWidth="1"/>
    <col min="2" max="2" width="7" customWidth="1"/>
    <col min="3" max="3" width="22.85546875" customWidth="1"/>
    <col min="4" max="4" width="6.140625" customWidth="1"/>
    <col min="5" max="5" width="47" customWidth="1"/>
    <col min="6" max="6" width="9.42578125" customWidth="1"/>
    <col min="7" max="7" width="28.140625" customWidth="1"/>
    <col min="8" max="8" width="15.140625" customWidth="1"/>
    <col min="9" max="9" width="14.85546875" customWidth="1"/>
    <col min="10" max="10" width="13.7109375" customWidth="1"/>
    <col min="11" max="12" width="13.5703125" customWidth="1"/>
    <col min="13" max="13" width="12.5703125" customWidth="1"/>
    <col min="14" max="14" width="16.85546875" customWidth="1"/>
    <col min="15" max="15" width="18.5703125" customWidth="1"/>
    <col min="16" max="16" width="15.7109375" customWidth="1"/>
    <col min="17" max="17" width="14.140625" customWidth="1"/>
    <col min="18" max="18" width="15.7109375" customWidth="1"/>
    <col min="19" max="19" width="13.85546875" customWidth="1"/>
    <col min="20" max="20" width="14.7109375" customWidth="1"/>
    <col min="21" max="21" width="21.85546875" customWidth="1"/>
    <col min="22" max="22" width="14" customWidth="1"/>
    <col min="23" max="23" width="17.85546875" customWidth="1"/>
    <col min="24" max="24" width="14" customWidth="1"/>
    <col min="25" max="25" width="15.5703125" customWidth="1"/>
    <col min="26" max="26" width="14.85546875" customWidth="1"/>
    <col min="27" max="27" width="17.28515625" customWidth="1"/>
    <col min="28" max="28" width="14.7109375" customWidth="1"/>
    <col min="29" max="29" width="17.7109375" customWidth="1"/>
    <col min="30" max="30" width="18" customWidth="1"/>
    <col min="31" max="31" width="15.42578125" customWidth="1"/>
    <col min="32" max="32" width="17.140625" customWidth="1"/>
    <col min="33" max="33" width="15.42578125" customWidth="1"/>
    <col min="34" max="34" width="15.7109375" customWidth="1"/>
    <col min="35" max="37" width="16.7109375" customWidth="1"/>
    <col min="38" max="38" width="23.42578125" customWidth="1"/>
    <col min="39" max="39" width="16.7109375" customWidth="1"/>
    <col min="40" max="40" width="17.85546875" customWidth="1"/>
    <col min="41" max="41" width="21.140625" customWidth="1"/>
    <col min="56" max="56" width="13.42578125" bestFit="1" customWidth="1"/>
    <col min="160" max="160" width="9.140625" customWidth="1"/>
    <col min="161" max="161" width="18" customWidth="1"/>
    <col min="162" max="162" width="8.5703125" customWidth="1"/>
    <col min="165" max="165" width="33.5703125" customWidth="1"/>
    <col min="166" max="166" width="18.85546875" customWidth="1"/>
    <col min="167" max="167" width="17.5703125" customWidth="1"/>
    <col min="172" max="174" width="14.85546875" customWidth="1"/>
    <col min="182" max="184" width="14.85546875" customWidth="1"/>
    <col min="192" max="194" width="14.85546875" customWidth="1"/>
    <col min="202" max="204" width="14.85546875" customWidth="1"/>
    <col min="212" max="214" width="14.85546875" customWidth="1"/>
    <col min="222" max="224" width="14.85546875" customWidth="1"/>
    <col min="232" max="234" width="14.85546875" customWidth="1"/>
    <col min="242" max="244" width="14.85546875" customWidth="1"/>
    <col min="252" max="254" width="14.85546875" customWidth="1"/>
    <col min="262" max="264" width="14.85546875" customWidth="1"/>
    <col min="272" max="274" width="14.85546875" customWidth="1"/>
    <col min="282" max="284" width="14.85546875" customWidth="1"/>
    <col min="285" max="286" width="14.7109375" customWidth="1"/>
    <col min="289" max="289" width="13.28515625" customWidth="1"/>
    <col min="290" max="292" width="16.7109375" customWidth="1"/>
    <col min="293" max="293" width="14.28515625" customWidth="1"/>
    <col min="294" max="294" width="16.85546875" customWidth="1"/>
    <col min="295" max="295" width="20.5703125" customWidth="1"/>
    <col min="296" max="296" width="17.85546875" customWidth="1"/>
    <col min="297" max="297" width="21.140625" customWidth="1"/>
    <col min="416" max="416" width="9.140625" customWidth="1"/>
    <col min="417" max="417" width="18" customWidth="1"/>
    <col min="418" max="418" width="8.5703125" customWidth="1"/>
    <col min="421" max="421" width="33.5703125" customWidth="1"/>
    <col min="422" max="422" width="18.85546875" customWidth="1"/>
    <col min="423" max="423" width="17.5703125" customWidth="1"/>
    <col min="428" max="430" width="14.85546875" customWidth="1"/>
    <col min="438" max="440" width="14.85546875" customWidth="1"/>
    <col min="448" max="450" width="14.85546875" customWidth="1"/>
    <col min="458" max="460" width="14.85546875" customWidth="1"/>
    <col min="468" max="470" width="14.85546875" customWidth="1"/>
    <col min="478" max="480" width="14.85546875" customWidth="1"/>
    <col min="488" max="490" width="14.85546875" customWidth="1"/>
    <col min="498" max="500" width="14.85546875" customWidth="1"/>
    <col min="508" max="510" width="14.85546875" customWidth="1"/>
    <col min="518" max="520" width="14.85546875" customWidth="1"/>
    <col min="528" max="530" width="14.85546875" customWidth="1"/>
    <col min="538" max="540" width="14.85546875" customWidth="1"/>
    <col min="541" max="542" width="14.7109375" customWidth="1"/>
    <col min="545" max="545" width="13.28515625" customWidth="1"/>
    <col min="546" max="548" width="16.7109375" customWidth="1"/>
    <col min="549" max="549" width="14.28515625" customWidth="1"/>
    <col min="550" max="550" width="16.85546875" customWidth="1"/>
    <col min="551" max="551" width="20.5703125" customWidth="1"/>
    <col min="552" max="552" width="17.85546875" customWidth="1"/>
    <col min="553" max="553" width="21.140625" customWidth="1"/>
    <col min="672" max="672" width="9.140625" customWidth="1"/>
    <col min="673" max="673" width="18" customWidth="1"/>
    <col min="674" max="674" width="8.5703125" customWidth="1"/>
    <col min="677" max="677" width="33.5703125" customWidth="1"/>
    <col min="678" max="678" width="18.85546875" customWidth="1"/>
    <col min="679" max="679" width="17.5703125" customWidth="1"/>
    <col min="684" max="686" width="14.85546875" customWidth="1"/>
    <col min="694" max="696" width="14.85546875" customWidth="1"/>
    <col min="704" max="706" width="14.85546875" customWidth="1"/>
    <col min="714" max="716" width="14.85546875" customWidth="1"/>
    <col min="724" max="726" width="14.85546875" customWidth="1"/>
    <col min="734" max="736" width="14.85546875" customWidth="1"/>
    <col min="744" max="746" width="14.85546875" customWidth="1"/>
    <col min="754" max="756" width="14.85546875" customWidth="1"/>
    <col min="764" max="766" width="14.85546875" customWidth="1"/>
    <col min="774" max="776" width="14.85546875" customWidth="1"/>
    <col min="784" max="786" width="14.85546875" customWidth="1"/>
    <col min="794" max="796" width="14.85546875" customWidth="1"/>
    <col min="797" max="798" width="14.7109375" customWidth="1"/>
    <col min="801" max="801" width="13.28515625" customWidth="1"/>
    <col min="802" max="804" width="16.7109375" customWidth="1"/>
    <col min="805" max="805" width="14.28515625" customWidth="1"/>
    <col min="806" max="806" width="16.85546875" customWidth="1"/>
    <col min="807" max="807" width="20.5703125" customWidth="1"/>
    <col min="808" max="808" width="17.85546875" customWidth="1"/>
    <col min="809" max="809" width="21.140625" customWidth="1"/>
    <col min="928" max="928" width="9.140625" customWidth="1"/>
    <col min="929" max="929" width="18" customWidth="1"/>
    <col min="930" max="930" width="8.5703125" customWidth="1"/>
    <col min="933" max="933" width="33.5703125" customWidth="1"/>
    <col min="934" max="934" width="18.85546875" customWidth="1"/>
    <col min="935" max="935" width="17.5703125" customWidth="1"/>
    <col min="940" max="942" width="14.85546875" customWidth="1"/>
    <col min="950" max="952" width="14.85546875" customWidth="1"/>
    <col min="960" max="962" width="14.85546875" customWidth="1"/>
    <col min="970" max="972" width="14.85546875" customWidth="1"/>
    <col min="980" max="982" width="14.85546875" customWidth="1"/>
    <col min="990" max="992" width="14.85546875" customWidth="1"/>
    <col min="1000" max="1002" width="14.85546875" customWidth="1"/>
    <col min="1010" max="1012" width="14.85546875" customWidth="1"/>
    <col min="1020" max="1022" width="14.85546875" customWidth="1"/>
    <col min="1030" max="1032" width="14.85546875" customWidth="1"/>
    <col min="1040" max="1042" width="14.85546875" customWidth="1"/>
    <col min="1050" max="1052" width="14.85546875" customWidth="1"/>
    <col min="1053" max="1054" width="14.7109375" customWidth="1"/>
    <col min="1057" max="1057" width="13.28515625" customWidth="1"/>
    <col min="1058" max="1060" width="16.7109375" customWidth="1"/>
    <col min="1061" max="1061" width="14.28515625" customWidth="1"/>
    <col min="1062" max="1062" width="16.85546875" customWidth="1"/>
    <col min="1063" max="1063" width="20.5703125" customWidth="1"/>
    <col min="1064" max="1064" width="17.85546875" customWidth="1"/>
    <col min="1065" max="1065" width="21.140625" customWidth="1"/>
    <col min="1184" max="1184" width="9.140625" customWidth="1"/>
    <col min="1185" max="1185" width="18" customWidth="1"/>
    <col min="1186" max="1186" width="8.5703125" customWidth="1"/>
    <col min="1189" max="1189" width="33.5703125" customWidth="1"/>
    <col min="1190" max="1190" width="18.85546875" customWidth="1"/>
    <col min="1191" max="1191" width="17.5703125" customWidth="1"/>
    <col min="1196" max="1198" width="14.85546875" customWidth="1"/>
    <col min="1206" max="1208" width="14.85546875" customWidth="1"/>
    <col min="1216" max="1218" width="14.85546875" customWidth="1"/>
    <col min="1226" max="1228" width="14.85546875" customWidth="1"/>
    <col min="1236" max="1238" width="14.85546875" customWidth="1"/>
    <col min="1246" max="1248" width="14.85546875" customWidth="1"/>
    <col min="1256" max="1258" width="14.85546875" customWidth="1"/>
    <col min="1266" max="1268" width="14.85546875" customWidth="1"/>
    <col min="1276" max="1278" width="14.85546875" customWidth="1"/>
    <col min="1286" max="1288" width="14.85546875" customWidth="1"/>
    <col min="1296" max="1298" width="14.85546875" customWidth="1"/>
    <col min="1306" max="1308" width="14.85546875" customWidth="1"/>
    <col min="1309" max="1310" width="14.7109375" customWidth="1"/>
    <col min="1313" max="1313" width="13.28515625" customWidth="1"/>
    <col min="1314" max="1316" width="16.7109375" customWidth="1"/>
    <col min="1317" max="1317" width="14.28515625" customWidth="1"/>
    <col min="1318" max="1318" width="16.85546875" customWidth="1"/>
    <col min="1319" max="1319" width="20.5703125" customWidth="1"/>
    <col min="1320" max="1320" width="17.85546875" customWidth="1"/>
    <col min="1321" max="1321" width="21.140625" customWidth="1"/>
    <col min="1440" max="1440" width="9.140625" customWidth="1"/>
    <col min="1441" max="1441" width="18" customWidth="1"/>
    <col min="1442" max="1442" width="8.5703125" customWidth="1"/>
    <col min="1445" max="1445" width="33.5703125" customWidth="1"/>
    <col min="1446" max="1446" width="18.85546875" customWidth="1"/>
    <col min="1447" max="1447" width="17.5703125" customWidth="1"/>
    <col min="1452" max="1454" width="14.85546875" customWidth="1"/>
    <col min="1462" max="1464" width="14.85546875" customWidth="1"/>
    <col min="1472" max="1474" width="14.85546875" customWidth="1"/>
    <col min="1482" max="1484" width="14.85546875" customWidth="1"/>
    <col min="1492" max="1494" width="14.85546875" customWidth="1"/>
    <col min="1502" max="1504" width="14.85546875" customWidth="1"/>
    <col min="1512" max="1514" width="14.85546875" customWidth="1"/>
    <col min="1522" max="1524" width="14.85546875" customWidth="1"/>
    <col min="1532" max="1534" width="14.85546875" customWidth="1"/>
    <col min="1542" max="1544" width="14.85546875" customWidth="1"/>
    <col min="1552" max="1554" width="14.85546875" customWidth="1"/>
    <col min="1562" max="1564" width="14.85546875" customWidth="1"/>
    <col min="1565" max="1566" width="14.7109375" customWidth="1"/>
    <col min="1569" max="1569" width="13.28515625" customWidth="1"/>
    <col min="1570" max="1572" width="16.7109375" customWidth="1"/>
    <col min="1573" max="1573" width="14.28515625" customWidth="1"/>
    <col min="1574" max="1574" width="16.85546875" customWidth="1"/>
    <col min="1575" max="1575" width="20.5703125" customWidth="1"/>
    <col min="1576" max="1576" width="17.85546875" customWidth="1"/>
    <col min="1577" max="1577" width="21.140625" customWidth="1"/>
    <col min="1696" max="1696" width="9.140625" customWidth="1"/>
    <col min="1697" max="1697" width="18" customWidth="1"/>
    <col min="1698" max="1698" width="8.5703125" customWidth="1"/>
    <col min="1701" max="1701" width="33.5703125" customWidth="1"/>
    <col min="1702" max="1702" width="18.85546875" customWidth="1"/>
    <col min="1703" max="1703" width="17.5703125" customWidth="1"/>
    <col min="1708" max="1710" width="14.85546875" customWidth="1"/>
    <col min="1718" max="1720" width="14.85546875" customWidth="1"/>
    <col min="1728" max="1730" width="14.85546875" customWidth="1"/>
    <col min="1738" max="1740" width="14.85546875" customWidth="1"/>
    <col min="1748" max="1750" width="14.85546875" customWidth="1"/>
    <col min="1758" max="1760" width="14.85546875" customWidth="1"/>
    <col min="1768" max="1770" width="14.85546875" customWidth="1"/>
    <col min="1778" max="1780" width="14.85546875" customWidth="1"/>
    <col min="1788" max="1790" width="14.85546875" customWidth="1"/>
    <col min="1798" max="1800" width="14.85546875" customWidth="1"/>
    <col min="1808" max="1810" width="14.85546875" customWidth="1"/>
    <col min="1818" max="1820" width="14.85546875" customWidth="1"/>
    <col min="1821" max="1822" width="14.7109375" customWidth="1"/>
    <col min="1825" max="1825" width="13.28515625" customWidth="1"/>
    <col min="1826" max="1828" width="16.7109375" customWidth="1"/>
    <col min="1829" max="1829" width="14.28515625" customWidth="1"/>
    <col min="1830" max="1830" width="16.85546875" customWidth="1"/>
    <col min="1831" max="1831" width="20.5703125" customWidth="1"/>
    <col min="1832" max="1832" width="17.85546875" customWidth="1"/>
    <col min="1833" max="1833" width="21.140625" customWidth="1"/>
    <col min="1952" max="1952" width="9.140625" customWidth="1"/>
    <col min="1953" max="1953" width="18" customWidth="1"/>
    <col min="1954" max="1954" width="8.5703125" customWidth="1"/>
    <col min="1957" max="1957" width="33.5703125" customWidth="1"/>
    <col min="1958" max="1958" width="18.85546875" customWidth="1"/>
    <col min="1959" max="1959" width="17.5703125" customWidth="1"/>
    <col min="1964" max="1966" width="14.85546875" customWidth="1"/>
    <col min="1974" max="1976" width="14.85546875" customWidth="1"/>
    <col min="1984" max="1986" width="14.85546875" customWidth="1"/>
    <col min="1994" max="1996" width="14.85546875" customWidth="1"/>
    <col min="2004" max="2006" width="14.85546875" customWidth="1"/>
    <col min="2014" max="2016" width="14.85546875" customWidth="1"/>
    <col min="2024" max="2026" width="14.85546875" customWidth="1"/>
    <col min="2034" max="2036" width="14.85546875" customWidth="1"/>
    <col min="2044" max="2046" width="14.85546875" customWidth="1"/>
    <col min="2054" max="2056" width="14.85546875" customWidth="1"/>
    <col min="2064" max="2066" width="14.85546875" customWidth="1"/>
    <col min="2074" max="2076" width="14.85546875" customWidth="1"/>
    <col min="2077" max="2078" width="14.7109375" customWidth="1"/>
    <col min="2081" max="2081" width="13.28515625" customWidth="1"/>
    <col min="2082" max="2084" width="16.7109375" customWidth="1"/>
    <col min="2085" max="2085" width="14.28515625" customWidth="1"/>
    <col min="2086" max="2086" width="16.85546875" customWidth="1"/>
    <col min="2087" max="2087" width="20.5703125" customWidth="1"/>
    <col min="2088" max="2088" width="17.85546875" customWidth="1"/>
    <col min="2089" max="2089" width="21.140625" customWidth="1"/>
    <col min="2208" max="2208" width="9.140625" customWidth="1"/>
    <col min="2209" max="2209" width="18" customWidth="1"/>
    <col min="2210" max="2210" width="8.5703125" customWidth="1"/>
    <col min="2213" max="2213" width="33.5703125" customWidth="1"/>
    <col min="2214" max="2214" width="18.85546875" customWidth="1"/>
    <col min="2215" max="2215" width="17.5703125" customWidth="1"/>
    <col min="2220" max="2222" width="14.85546875" customWidth="1"/>
    <col min="2230" max="2232" width="14.85546875" customWidth="1"/>
    <col min="2240" max="2242" width="14.85546875" customWidth="1"/>
    <col min="2250" max="2252" width="14.85546875" customWidth="1"/>
    <col min="2260" max="2262" width="14.85546875" customWidth="1"/>
    <col min="2270" max="2272" width="14.85546875" customWidth="1"/>
    <col min="2280" max="2282" width="14.85546875" customWidth="1"/>
    <col min="2290" max="2292" width="14.85546875" customWidth="1"/>
    <col min="2300" max="2302" width="14.85546875" customWidth="1"/>
    <col min="2310" max="2312" width="14.85546875" customWidth="1"/>
    <col min="2320" max="2322" width="14.85546875" customWidth="1"/>
    <col min="2330" max="2332" width="14.85546875" customWidth="1"/>
    <col min="2333" max="2334" width="14.7109375" customWidth="1"/>
    <col min="2337" max="2337" width="13.28515625" customWidth="1"/>
    <col min="2338" max="2340" width="16.7109375" customWidth="1"/>
    <col min="2341" max="2341" width="14.28515625" customWidth="1"/>
    <col min="2342" max="2342" width="16.85546875" customWidth="1"/>
    <col min="2343" max="2343" width="20.5703125" customWidth="1"/>
    <col min="2344" max="2344" width="17.85546875" customWidth="1"/>
    <col min="2345" max="2345" width="21.140625" customWidth="1"/>
    <col min="2464" max="2464" width="9.140625" customWidth="1"/>
    <col min="2465" max="2465" width="18" customWidth="1"/>
    <col min="2466" max="2466" width="8.5703125" customWidth="1"/>
    <col min="2469" max="2469" width="33.5703125" customWidth="1"/>
    <col min="2470" max="2470" width="18.85546875" customWidth="1"/>
    <col min="2471" max="2471" width="17.5703125" customWidth="1"/>
    <col min="2476" max="2478" width="14.85546875" customWidth="1"/>
    <col min="2486" max="2488" width="14.85546875" customWidth="1"/>
    <col min="2496" max="2498" width="14.85546875" customWidth="1"/>
    <col min="2506" max="2508" width="14.85546875" customWidth="1"/>
    <col min="2516" max="2518" width="14.85546875" customWidth="1"/>
    <col min="2526" max="2528" width="14.85546875" customWidth="1"/>
    <col min="2536" max="2538" width="14.85546875" customWidth="1"/>
    <col min="2546" max="2548" width="14.85546875" customWidth="1"/>
    <col min="2556" max="2558" width="14.85546875" customWidth="1"/>
    <col min="2566" max="2568" width="14.85546875" customWidth="1"/>
    <col min="2576" max="2578" width="14.85546875" customWidth="1"/>
    <col min="2586" max="2588" width="14.85546875" customWidth="1"/>
    <col min="2589" max="2590" width="14.7109375" customWidth="1"/>
    <col min="2593" max="2593" width="13.28515625" customWidth="1"/>
    <col min="2594" max="2596" width="16.7109375" customWidth="1"/>
    <col min="2597" max="2597" width="14.28515625" customWidth="1"/>
    <col min="2598" max="2598" width="16.85546875" customWidth="1"/>
    <col min="2599" max="2599" width="20.5703125" customWidth="1"/>
    <col min="2600" max="2600" width="17.85546875" customWidth="1"/>
    <col min="2601" max="2601" width="21.140625" customWidth="1"/>
    <col min="2720" max="2720" width="9.140625" customWidth="1"/>
    <col min="2721" max="2721" width="18" customWidth="1"/>
    <col min="2722" max="2722" width="8.5703125" customWidth="1"/>
    <col min="2725" max="2725" width="33.5703125" customWidth="1"/>
    <col min="2726" max="2726" width="18.85546875" customWidth="1"/>
    <col min="2727" max="2727" width="17.5703125" customWidth="1"/>
    <col min="2732" max="2734" width="14.85546875" customWidth="1"/>
    <col min="2742" max="2744" width="14.85546875" customWidth="1"/>
    <col min="2752" max="2754" width="14.85546875" customWidth="1"/>
    <col min="2762" max="2764" width="14.85546875" customWidth="1"/>
    <col min="2772" max="2774" width="14.85546875" customWidth="1"/>
    <col min="2782" max="2784" width="14.85546875" customWidth="1"/>
    <col min="2792" max="2794" width="14.85546875" customWidth="1"/>
    <col min="2802" max="2804" width="14.85546875" customWidth="1"/>
    <col min="2812" max="2814" width="14.85546875" customWidth="1"/>
    <col min="2822" max="2824" width="14.85546875" customWidth="1"/>
    <col min="2832" max="2834" width="14.85546875" customWidth="1"/>
    <col min="2842" max="2844" width="14.85546875" customWidth="1"/>
    <col min="2845" max="2846" width="14.7109375" customWidth="1"/>
    <col min="2849" max="2849" width="13.28515625" customWidth="1"/>
    <col min="2850" max="2852" width="16.7109375" customWidth="1"/>
    <col min="2853" max="2853" width="14.28515625" customWidth="1"/>
    <col min="2854" max="2854" width="16.85546875" customWidth="1"/>
    <col min="2855" max="2855" width="20.5703125" customWidth="1"/>
    <col min="2856" max="2856" width="17.85546875" customWidth="1"/>
    <col min="2857" max="2857" width="21.140625" customWidth="1"/>
    <col min="2976" max="2976" width="9.140625" customWidth="1"/>
    <col min="2977" max="2977" width="18" customWidth="1"/>
    <col min="2978" max="2978" width="8.5703125" customWidth="1"/>
    <col min="2981" max="2981" width="33.5703125" customWidth="1"/>
    <col min="2982" max="2982" width="18.85546875" customWidth="1"/>
    <col min="2983" max="2983" width="17.5703125" customWidth="1"/>
    <col min="2988" max="2990" width="14.85546875" customWidth="1"/>
    <col min="2998" max="3000" width="14.85546875" customWidth="1"/>
    <col min="3008" max="3010" width="14.85546875" customWidth="1"/>
    <col min="3018" max="3020" width="14.85546875" customWidth="1"/>
    <col min="3028" max="3030" width="14.85546875" customWidth="1"/>
    <col min="3038" max="3040" width="14.85546875" customWidth="1"/>
    <col min="3048" max="3050" width="14.85546875" customWidth="1"/>
    <col min="3058" max="3060" width="14.85546875" customWidth="1"/>
    <col min="3068" max="3070" width="14.85546875" customWidth="1"/>
    <col min="3078" max="3080" width="14.85546875" customWidth="1"/>
    <col min="3088" max="3090" width="14.85546875" customWidth="1"/>
    <col min="3098" max="3100" width="14.85546875" customWidth="1"/>
    <col min="3101" max="3102" width="14.7109375" customWidth="1"/>
    <col min="3105" max="3105" width="13.28515625" customWidth="1"/>
    <col min="3106" max="3108" width="16.7109375" customWidth="1"/>
    <col min="3109" max="3109" width="14.28515625" customWidth="1"/>
    <col min="3110" max="3110" width="16.85546875" customWidth="1"/>
    <col min="3111" max="3111" width="20.5703125" customWidth="1"/>
    <col min="3112" max="3112" width="17.85546875" customWidth="1"/>
    <col min="3113" max="3113" width="21.140625" customWidth="1"/>
    <col min="3232" max="3232" width="9.140625" customWidth="1"/>
    <col min="3233" max="3233" width="18" customWidth="1"/>
    <col min="3234" max="3234" width="8.5703125" customWidth="1"/>
    <col min="3237" max="3237" width="33.5703125" customWidth="1"/>
    <col min="3238" max="3238" width="18.85546875" customWidth="1"/>
    <col min="3239" max="3239" width="17.5703125" customWidth="1"/>
    <col min="3244" max="3246" width="14.85546875" customWidth="1"/>
    <col min="3254" max="3256" width="14.85546875" customWidth="1"/>
    <col min="3264" max="3266" width="14.85546875" customWidth="1"/>
    <col min="3274" max="3276" width="14.85546875" customWidth="1"/>
    <col min="3284" max="3286" width="14.85546875" customWidth="1"/>
    <col min="3294" max="3296" width="14.85546875" customWidth="1"/>
    <col min="3304" max="3306" width="14.85546875" customWidth="1"/>
    <col min="3314" max="3316" width="14.85546875" customWidth="1"/>
    <col min="3324" max="3326" width="14.85546875" customWidth="1"/>
    <col min="3334" max="3336" width="14.85546875" customWidth="1"/>
    <col min="3344" max="3346" width="14.85546875" customWidth="1"/>
    <col min="3354" max="3356" width="14.85546875" customWidth="1"/>
    <col min="3357" max="3358" width="14.7109375" customWidth="1"/>
    <col min="3361" max="3361" width="13.28515625" customWidth="1"/>
    <col min="3362" max="3364" width="16.7109375" customWidth="1"/>
    <col min="3365" max="3365" width="14.28515625" customWidth="1"/>
    <col min="3366" max="3366" width="16.85546875" customWidth="1"/>
    <col min="3367" max="3367" width="20.5703125" customWidth="1"/>
    <col min="3368" max="3368" width="17.85546875" customWidth="1"/>
    <col min="3369" max="3369" width="21.140625" customWidth="1"/>
    <col min="3488" max="3488" width="9.140625" customWidth="1"/>
    <col min="3489" max="3489" width="18" customWidth="1"/>
    <col min="3490" max="3490" width="8.5703125" customWidth="1"/>
    <col min="3493" max="3493" width="33.5703125" customWidth="1"/>
    <col min="3494" max="3494" width="18.85546875" customWidth="1"/>
    <col min="3495" max="3495" width="17.5703125" customWidth="1"/>
    <col min="3500" max="3502" width="14.85546875" customWidth="1"/>
    <col min="3510" max="3512" width="14.85546875" customWidth="1"/>
    <col min="3520" max="3522" width="14.85546875" customWidth="1"/>
    <col min="3530" max="3532" width="14.85546875" customWidth="1"/>
    <col min="3540" max="3542" width="14.85546875" customWidth="1"/>
    <col min="3550" max="3552" width="14.85546875" customWidth="1"/>
    <col min="3560" max="3562" width="14.85546875" customWidth="1"/>
    <col min="3570" max="3572" width="14.85546875" customWidth="1"/>
    <col min="3580" max="3582" width="14.85546875" customWidth="1"/>
    <col min="3590" max="3592" width="14.85546875" customWidth="1"/>
    <col min="3600" max="3602" width="14.85546875" customWidth="1"/>
    <col min="3610" max="3612" width="14.85546875" customWidth="1"/>
    <col min="3613" max="3614" width="14.7109375" customWidth="1"/>
    <col min="3617" max="3617" width="13.28515625" customWidth="1"/>
    <col min="3618" max="3620" width="16.7109375" customWidth="1"/>
    <col min="3621" max="3621" width="14.28515625" customWidth="1"/>
    <col min="3622" max="3622" width="16.85546875" customWidth="1"/>
    <col min="3623" max="3623" width="20.5703125" customWidth="1"/>
    <col min="3624" max="3624" width="17.85546875" customWidth="1"/>
    <col min="3625" max="3625" width="21.140625" customWidth="1"/>
    <col min="3744" max="3744" width="9.140625" customWidth="1"/>
    <col min="3745" max="3745" width="18" customWidth="1"/>
    <col min="3746" max="3746" width="8.5703125" customWidth="1"/>
    <col min="3749" max="3749" width="33.5703125" customWidth="1"/>
    <col min="3750" max="3750" width="18.85546875" customWidth="1"/>
    <col min="3751" max="3751" width="17.5703125" customWidth="1"/>
    <col min="3756" max="3758" width="14.85546875" customWidth="1"/>
    <col min="3766" max="3768" width="14.85546875" customWidth="1"/>
    <col min="3776" max="3778" width="14.85546875" customWidth="1"/>
    <col min="3786" max="3788" width="14.85546875" customWidth="1"/>
    <col min="3796" max="3798" width="14.85546875" customWidth="1"/>
    <col min="3806" max="3808" width="14.85546875" customWidth="1"/>
    <col min="3816" max="3818" width="14.85546875" customWidth="1"/>
    <col min="3826" max="3828" width="14.85546875" customWidth="1"/>
    <col min="3836" max="3838" width="14.85546875" customWidth="1"/>
    <col min="3846" max="3848" width="14.85546875" customWidth="1"/>
    <col min="3856" max="3858" width="14.85546875" customWidth="1"/>
    <col min="3866" max="3868" width="14.85546875" customWidth="1"/>
    <col min="3869" max="3870" width="14.7109375" customWidth="1"/>
    <col min="3873" max="3873" width="13.28515625" customWidth="1"/>
    <col min="3874" max="3876" width="16.7109375" customWidth="1"/>
    <col min="3877" max="3877" width="14.28515625" customWidth="1"/>
    <col min="3878" max="3878" width="16.85546875" customWidth="1"/>
    <col min="3879" max="3879" width="20.5703125" customWidth="1"/>
    <col min="3880" max="3880" width="17.85546875" customWidth="1"/>
    <col min="3881" max="3881" width="21.140625" customWidth="1"/>
    <col min="4000" max="4000" width="9.140625" customWidth="1"/>
    <col min="4001" max="4001" width="18" customWidth="1"/>
    <col min="4002" max="4002" width="8.5703125" customWidth="1"/>
    <col min="4005" max="4005" width="33.5703125" customWidth="1"/>
    <col min="4006" max="4006" width="18.85546875" customWidth="1"/>
    <col min="4007" max="4007" width="17.5703125" customWidth="1"/>
    <col min="4012" max="4014" width="14.85546875" customWidth="1"/>
    <col min="4022" max="4024" width="14.85546875" customWidth="1"/>
    <col min="4032" max="4034" width="14.85546875" customWidth="1"/>
    <col min="4042" max="4044" width="14.85546875" customWidth="1"/>
    <col min="4052" max="4054" width="14.85546875" customWidth="1"/>
    <col min="4062" max="4064" width="14.85546875" customWidth="1"/>
    <col min="4072" max="4074" width="14.85546875" customWidth="1"/>
    <col min="4082" max="4084" width="14.85546875" customWidth="1"/>
    <col min="4092" max="4094" width="14.85546875" customWidth="1"/>
    <col min="4102" max="4104" width="14.85546875" customWidth="1"/>
    <col min="4112" max="4114" width="14.85546875" customWidth="1"/>
    <col min="4122" max="4124" width="14.85546875" customWidth="1"/>
    <col min="4125" max="4126" width="14.7109375" customWidth="1"/>
    <col min="4129" max="4129" width="13.28515625" customWidth="1"/>
    <col min="4130" max="4132" width="16.7109375" customWidth="1"/>
    <col min="4133" max="4133" width="14.28515625" customWidth="1"/>
    <col min="4134" max="4134" width="16.85546875" customWidth="1"/>
    <col min="4135" max="4135" width="20.5703125" customWidth="1"/>
    <col min="4136" max="4136" width="17.85546875" customWidth="1"/>
    <col min="4137" max="4137" width="21.140625" customWidth="1"/>
    <col min="4256" max="4256" width="9.140625" customWidth="1"/>
    <col min="4257" max="4257" width="18" customWidth="1"/>
    <col min="4258" max="4258" width="8.5703125" customWidth="1"/>
    <col min="4261" max="4261" width="33.5703125" customWidth="1"/>
    <col min="4262" max="4262" width="18.85546875" customWidth="1"/>
    <col min="4263" max="4263" width="17.5703125" customWidth="1"/>
    <col min="4268" max="4270" width="14.85546875" customWidth="1"/>
    <col min="4278" max="4280" width="14.85546875" customWidth="1"/>
    <col min="4288" max="4290" width="14.85546875" customWidth="1"/>
    <col min="4298" max="4300" width="14.85546875" customWidth="1"/>
    <col min="4308" max="4310" width="14.85546875" customWidth="1"/>
    <col min="4318" max="4320" width="14.85546875" customWidth="1"/>
    <col min="4328" max="4330" width="14.85546875" customWidth="1"/>
    <col min="4338" max="4340" width="14.85546875" customWidth="1"/>
    <col min="4348" max="4350" width="14.85546875" customWidth="1"/>
    <col min="4358" max="4360" width="14.85546875" customWidth="1"/>
    <col min="4368" max="4370" width="14.85546875" customWidth="1"/>
    <col min="4378" max="4380" width="14.85546875" customWidth="1"/>
    <col min="4381" max="4382" width="14.7109375" customWidth="1"/>
    <col min="4385" max="4385" width="13.28515625" customWidth="1"/>
    <col min="4386" max="4388" width="16.7109375" customWidth="1"/>
    <col min="4389" max="4389" width="14.28515625" customWidth="1"/>
    <col min="4390" max="4390" width="16.85546875" customWidth="1"/>
    <col min="4391" max="4391" width="20.5703125" customWidth="1"/>
    <col min="4392" max="4392" width="17.85546875" customWidth="1"/>
    <col min="4393" max="4393" width="21.140625" customWidth="1"/>
    <col min="4512" max="4512" width="9.140625" customWidth="1"/>
    <col min="4513" max="4513" width="18" customWidth="1"/>
    <col min="4514" max="4514" width="8.5703125" customWidth="1"/>
    <col min="4517" max="4517" width="33.5703125" customWidth="1"/>
    <col min="4518" max="4518" width="18.85546875" customWidth="1"/>
    <col min="4519" max="4519" width="17.5703125" customWidth="1"/>
    <col min="4524" max="4526" width="14.85546875" customWidth="1"/>
    <col min="4534" max="4536" width="14.85546875" customWidth="1"/>
    <col min="4544" max="4546" width="14.85546875" customWidth="1"/>
    <col min="4554" max="4556" width="14.85546875" customWidth="1"/>
    <col min="4564" max="4566" width="14.85546875" customWidth="1"/>
    <col min="4574" max="4576" width="14.85546875" customWidth="1"/>
    <col min="4584" max="4586" width="14.85546875" customWidth="1"/>
    <col min="4594" max="4596" width="14.85546875" customWidth="1"/>
    <col min="4604" max="4606" width="14.85546875" customWidth="1"/>
    <col min="4614" max="4616" width="14.85546875" customWidth="1"/>
    <col min="4624" max="4626" width="14.85546875" customWidth="1"/>
    <col min="4634" max="4636" width="14.85546875" customWidth="1"/>
    <col min="4637" max="4638" width="14.7109375" customWidth="1"/>
    <col min="4641" max="4641" width="13.28515625" customWidth="1"/>
    <col min="4642" max="4644" width="16.7109375" customWidth="1"/>
    <col min="4645" max="4645" width="14.28515625" customWidth="1"/>
    <col min="4646" max="4646" width="16.85546875" customWidth="1"/>
    <col min="4647" max="4647" width="20.5703125" customWidth="1"/>
    <col min="4648" max="4648" width="17.85546875" customWidth="1"/>
    <col min="4649" max="4649" width="21.140625" customWidth="1"/>
    <col min="4768" max="4768" width="9.140625" customWidth="1"/>
    <col min="4769" max="4769" width="18" customWidth="1"/>
    <col min="4770" max="4770" width="8.5703125" customWidth="1"/>
    <col min="4773" max="4773" width="33.5703125" customWidth="1"/>
    <col min="4774" max="4774" width="18.85546875" customWidth="1"/>
    <col min="4775" max="4775" width="17.5703125" customWidth="1"/>
    <col min="4780" max="4782" width="14.85546875" customWidth="1"/>
    <col min="4790" max="4792" width="14.85546875" customWidth="1"/>
    <col min="4800" max="4802" width="14.85546875" customWidth="1"/>
    <col min="4810" max="4812" width="14.85546875" customWidth="1"/>
    <col min="4820" max="4822" width="14.85546875" customWidth="1"/>
    <col min="4830" max="4832" width="14.85546875" customWidth="1"/>
    <col min="4840" max="4842" width="14.85546875" customWidth="1"/>
    <col min="4850" max="4852" width="14.85546875" customWidth="1"/>
    <col min="4860" max="4862" width="14.85546875" customWidth="1"/>
    <col min="4870" max="4872" width="14.85546875" customWidth="1"/>
    <col min="4880" max="4882" width="14.85546875" customWidth="1"/>
    <col min="4890" max="4892" width="14.85546875" customWidth="1"/>
    <col min="4893" max="4894" width="14.7109375" customWidth="1"/>
    <col min="4897" max="4897" width="13.28515625" customWidth="1"/>
    <col min="4898" max="4900" width="16.7109375" customWidth="1"/>
    <col min="4901" max="4901" width="14.28515625" customWidth="1"/>
    <col min="4902" max="4902" width="16.85546875" customWidth="1"/>
    <col min="4903" max="4903" width="20.5703125" customWidth="1"/>
    <col min="4904" max="4904" width="17.85546875" customWidth="1"/>
    <col min="4905" max="4905" width="21.140625" customWidth="1"/>
    <col min="5024" max="5024" width="9.140625" customWidth="1"/>
    <col min="5025" max="5025" width="18" customWidth="1"/>
    <col min="5026" max="5026" width="8.5703125" customWidth="1"/>
    <col min="5029" max="5029" width="33.5703125" customWidth="1"/>
    <col min="5030" max="5030" width="18.85546875" customWidth="1"/>
    <col min="5031" max="5031" width="17.5703125" customWidth="1"/>
    <col min="5036" max="5038" width="14.85546875" customWidth="1"/>
    <col min="5046" max="5048" width="14.85546875" customWidth="1"/>
    <col min="5056" max="5058" width="14.85546875" customWidth="1"/>
    <col min="5066" max="5068" width="14.85546875" customWidth="1"/>
    <col min="5076" max="5078" width="14.85546875" customWidth="1"/>
    <col min="5086" max="5088" width="14.85546875" customWidth="1"/>
    <col min="5096" max="5098" width="14.85546875" customWidth="1"/>
    <col min="5106" max="5108" width="14.85546875" customWidth="1"/>
    <col min="5116" max="5118" width="14.85546875" customWidth="1"/>
    <col min="5126" max="5128" width="14.85546875" customWidth="1"/>
    <col min="5136" max="5138" width="14.85546875" customWidth="1"/>
    <col min="5146" max="5148" width="14.85546875" customWidth="1"/>
    <col min="5149" max="5150" width="14.7109375" customWidth="1"/>
    <col min="5153" max="5153" width="13.28515625" customWidth="1"/>
    <col min="5154" max="5156" width="16.7109375" customWidth="1"/>
    <col min="5157" max="5157" width="14.28515625" customWidth="1"/>
    <col min="5158" max="5158" width="16.85546875" customWidth="1"/>
    <col min="5159" max="5159" width="20.5703125" customWidth="1"/>
    <col min="5160" max="5160" width="17.85546875" customWidth="1"/>
    <col min="5161" max="5161" width="21.140625" customWidth="1"/>
    <col min="5280" max="5280" width="9.140625" customWidth="1"/>
    <col min="5281" max="5281" width="18" customWidth="1"/>
    <col min="5282" max="5282" width="8.5703125" customWidth="1"/>
    <col min="5285" max="5285" width="33.5703125" customWidth="1"/>
    <col min="5286" max="5286" width="18.85546875" customWidth="1"/>
    <col min="5287" max="5287" width="17.5703125" customWidth="1"/>
    <col min="5292" max="5294" width="14.85546875" customWidth="1"/>
    <col min="5302" max="5304" width="14.85546875" customWidth="1"/>
    <col min="5312" max="5314" width="14.85546875" customWidth="1"/>
    <col min="5322" max="5324" width="14.85546875" customWidth="1"/>
    <col min="5332" max="5334" width="14.85546875" customWidth="1"/>
    <col min="5342" max="5344" width="14.85546875" customWidth="1"/>
    <col min="5352" max="5354" width="14.85546875" customWidth="1"/>
    <col min="5362" max="5364" width="14.85546875" customWidth="1"/>
    <col min="5372" max="5374" width="14.85546875" customWidth="1"/>
    <col min="5382" max="5384" width="14.85546875" customWidth="1"/>
    <col min="5392" max="5394" width="14.85546875" customWidth="1"/>
    <col min="5402" max="5404" width="14.85546875" customWidth="1"/>
    <col min="5405" max="5406" width="14.7109375" customWidth="1"/>
    <col min="5409" max="5409" width="13.28515625" customWidth="1"/>
    <col min="5410" max="5412" width="16.7109375" customWidth="1"/>
    <col min="5413" max="5413" width="14.28515625" customWidth="1"/>
    <col min="5414" max="5414" width="16.85546875" customWidth="1"/>
    <col min="5415" max="5415" width="20.5703125" customWidth="1"/>
    <col min="5416" max="5416" width="17.85546875" customWidth="1"/>
    <col min="5417" max="5417" width="21.140625" customWidth="1"/>
    <col min="5536" max="5536" width="9.140625" customWidth="1"/>
    <col min="5537" max="5537" width="18" customWidth="1"/>
    <col min="5538" max="5538" width="8.5703125" customWidth="1"/>
    <col min="5541" max="5541" width="33.5703125" customWidth="1"/>
    <col min="5542" max="5542" width="18.85546875" customWidth="1"/>
    <col min="5543" max="5543" width="17.5703125" customWidth="1"/>
    <col min="5548" max="5550" width="14.85546875" customWidth="1"/>
    <col min="5558" max="5560" width="14.85546875" customWidth="1"/>
    <col min="5568" max="5570" width="14.85546875" customWidth="1"/>
    <col min="5578" max="5580" width="14.85546875" customWidth="1"/>
    <col min="5588" max="5590" width="14.85546875" customWidth="1"/>
    <col min="5598" max="5600" width="14.85546875" customWidth="1"/>
    <col min="5608" max="5610" width="14.85546875" customWidth="1"/>
    <col min="5618" max="5620" width="14.85546875" customWidth="1"/>
    <col min="5628" max="5630" width="14.85546875" customWidth="1"/>
    <col min="5638" max="5640" width="14.85546875" customWidth="1"/>
    <col min="5648" max="5650" width="14.85546875" customWidth="1"/>
    <col min="5658" max="5660" width="14.85546875" customWidth="1"/>
    <col min="5661" max="5662" width="14.7109375" customWidth="1"/>
    <col min="5665" max="5665" width="13.28515625" customWidth="1"/>
    <col min="5666" max="5668" width="16.7109375" customWidth="1"/>
    <col min="5669" max="5669" width="14.28515625" customWidth="1"/>
    <col min="5670" max="5670" width="16.85546875" customWidth="1"/>
    <col min="5671" max="5671" width="20.5703125" customWidth="1"/>
    <col min="5672" max="5672" width="17.85546875" customWidth="1"/>
    <col min="5673" max="5673" width="21.140625" customWidth="1"/>
    <col min="5792" max="5792" width="9.140625" customWidth="1"/>
    <col min="5793" max="5793" width="18" customWidth="1"/>
    <col min="5794" max="5794" width="8.5703125" customWidth="1"/>
    <col min="5797" max="5797" width="33.5703125" customWidth="1"/>
    <col min="5798" max="5798" width="18.85546875" customWidth="1"/>
    <col min="5799" max="5799" width="17.5703125" customWidth="1"/>
    <col min="5804" max="5806" width="14.85546875" customWidth="1"/>
    <col min="5814" max="5816" width="14.85546875" customWidth="1"/>
    <col min="5824" max="5826" width="14.85546875" customWidth="1"/>
    <col min="5834" max="5836" width="14.85546875" customWidth="1"/>
    <col min="5844" max="5846" width="14.85546875" customWidth="1"/>
    <col min="5854" max="5856" width="14.85546875" customWidth="1"/>
    <col min="5864" max="5866" width="14.85546875" customWidth="1"/>
    <col min="5874" max="5876" width="14.85546875" customWidth="1"/>
    <col min="5884" max="5886" width="14.85546875" customWidth="1"/>
    <col min="5894" max="5896" width="14.85546875" customWidth="1"/>
    <col min="5904" max="5906" width="14.85546875" customWidth="1"/>
    <col min="5914" max="5916" width="14.85546875" customWidth="1"/>
    <col min="5917" max="5918" width="14.7109375" customWidth="1"/>
    <col min="5921" max="5921" width="13.28515625" customWidth="1"/>
    <col min="5922" max="5924" width="16.7109375" customWidth="1"/>
    <col min="5925" max="5925" width="14.28515625" customWidth="1"/>
    <col min="5926" max="5926" width="16.85546875" customWidth="1"/>
    <col min="5927" max="5927" width="20.5703125" customWidth="1"/>
    <col min="5928" max="5928" width="17.85546875" customWidth="1"/>
    <col min="5929" max="5929" width="21.140625" customWidth="1"/>
    <col min="6048" max="6048" width="9.140625" customWidth="1"/>
    <col min="6049" max="6049" width="18" customWidth="1"/>
    <col min="6050" max="6050" width="8.5703125" customWidth="1"/>
    <col min="6053" max="6053" width="33.5703125" customWidth="1"/>
    <col min="6054" max="6054" width="18.85546875" customWidth="1"/>
    <col min="6055" max="6055" width="17.5703125" customWidth="1"/>
    <col min="6060" max="6062" width="14.85546875" customWidth="1"/>
    <col min="6070" max="6072" width="14.85546875" customWidth="1"/>
    <col min="6080" max="6082" width="14.85546875" customWidth="1"/>
    <col min="6090" max="6092" width="14.85546875" customWidth="1"/>
    <col min="6100" max="6102" width="14.85546875" customWidth="1"/>
    <col min="6110" max="6112" width="14.85546875" customWidth="1"/>
    <col min="6120" max="6122" width="14.85546875" customWidth="1"/>
    <col min="6130" max="6132" width="14.85546875" customWidth="1"/>
    <col min="6140" max="6142" width="14.85546875" customWidth="1"/>
    <col min="6150" max="6152" width="14.85546875" customWidth="1"/>
    <col min="6160" max="6162" width="14.85546875" customWidth="1"/>
    <col min="6170" max="6172" width="14.85546875" customWidth="1"/>
    <col min="6173" max="6174" width="14.7109375" customWidth="1"/>
    <col min="6177" max="6177" width="13.28515625" customWidth="1"/>
    <col min="6178" max="6180" width="16.7109375" customWidth="1"/>
    <col min="6181" max="6181" width="14.28515625" customWidth="1"/>
    <col min="6182" max="6182" width="16.85546875" customWidth="1"/>
    <col min="6183" max="6183" width="20.5703125" customWidth="1"/>
    <col min="6184" max="6184" width="17.85546875" customWidth="1"/>
    <col min="6185" max="6185" width="21.140625" customWidth="1"/>
    <col min="6304" max="6304" width="9.140625" customWidth="1"/>
    <col min="6305" max="6305" width="18" customWidth="1"/>
    <col min="6306" max="6306" width="8.5703125" customWidth="1"/>
    <col min="6309" max="6309" width="33.5703125" customWidth="1"/>
    <col min="6310" max="6310" width="18.85546875" customWidth="1"/>
    <col min="6311" max="6311" width="17.5703125" customWidth="1"/>
    <col min="6316" max="6318" width="14.85546875" customWidth="1"/>
    <col min="6326" max="6328" width="14.85546875" customWidth="1"/>
    <col min="6336" max="6338" width="14.85546875" customWidth="1"/>
    <col min="6346" max="6348" width="14.85546875" customWidth="1"/>
    <col min="6356" max="6358" width="14.85546875" customWidth="1"/>
    <col min="6366" max="6368" width="14.85546875" customWidth="1"/>
    <col min="6376" max="6378" width="14.85546875" customWidth="1"/>
    <col min="6386" max="6388" width="14.85546875" customWidth="1"/>
    <col min="6396" max="6398" width="14.85546875" customWidth="1"/>
    <col min="6406" max="6408" width="14.85546875" customWidth="1"/>
    <col min="6416" max="6418" width="14.85546875" customWidth="1"/>
    <col min="6426" max="6428" width="14.85546875" customWidth="1"/>
    <col min="6429" max="6430" width="14.7109375" customWidth="1"/>
    <col min="6433" max="6433" width="13.28515625" customWidth="1"/>
    <col min="6434" max="6436" width="16.7109375" customWidth="1"/>
    <col min="6437" max="6437" width="14.28515625" customWidth="1"/>
    <col min="6438" max="6438" width="16.85546875" customWidth="1"/>
    <col min="6439" max="6439" width="20.5703125" customWidth="1"/>
    <col min="6440" max="6440" width="17.85546875" customWidth="1"/>
    <col min="6441" max="6441" width="21.140625" customWidth="1"/>
    <col min="6560" max="6560" width="9.140625" customWidth="1"/>
    <col min="6561" max="6561" width="18" customWidth="1"/>
    <col min="6562" max="6562" width="8.5703125" customWidth="1"/>
    <col min="6565" max="6565" width="33.5703125" customWidth="1"/>
    <col min="6566" max="6566" width="18.85546875" customWidth="1"/>
    <col min="6567" max="6567" width="17.5703125" customWidth="1"/>
    <col min="6572" max="6574" width="14.85546875" customWidth="1"/>
    <col min="6582" max="6584" width="14.85546875" customWidth="1"/>
    <col min="6592" max="6594" width="14.85546875" customWidth="1"/>
    <col min="6602" max="6604" width="14.85546875" customWidth="1"/>
    <col min="6612" max="6614" width="14.85546875" customWidth="1"/>
    <col min="6622" max="6624" width="14.85546875" customWidth="1"/>
    <col min="6632" max="6634" width="14.85546875" customWidth="1"/>
    <col min="6642" max="6644" width="14.85546875" customWidth="1"/>
    <col min="6652" max="6654" width="14.85546875" customWidth="1"/>
    <col min="6662" max="6664" width="14.85546875" customWidth="1"/>
    <col min="6672" max="6674" width="14.85546875" customWidth="1"/>
    <col min="6682" max="6684" width="14.85546875" customWidth="1"/>
    <col min="6685" max="6686" width="14.7109375" customWidth="1"/>
    <col min="6689" max="6689" width="13.28515625" customWidth="1"/>
    <col min="6690" max="6692" width="16.7109375" customWidth="1"/>
    <col min="6693" max="6693" width="14.28515625" customWidth="1"/>
    <col min="6694" max="6694" width="16.85546875" customWidth="1"/>
    <col min="6695" max="6695" width="20.5703125" customWidth="1"/>
    <col min="6696" max="6696" width="17.85546875" customWidth="1"/>
    <col min="6697" max="6697" width="21.140625" customWidth="1"/>
    <col min="6816" max="6816" width="9.140625" customWidth="1"/>
    <col min="6817" max="6817" width="18" customWidth="1"/>
    <col min="6818" max="6818" width="8.5703125" customWidth="1"/>
    <col min="6821" max="6821" width="33.5703125" customWidth="1"/>
    <col min="6822" max="6822" width="18.85546875" customWidth="1"/>
    <col min="6823" max="6823" width="17.5703125" customWidth="1"/>
    <col min="6828" max="6830" width="14.85546875" customWidth="1"/>
    <col min="6838" max="6840" width="14.85546875" customWidth="1"/>
    <col min="6848" max="6850" width="14.85546875" customWidth="1"/>
    <col min="6858" max="6860" width="14.85546875" customWidth="1"/>
    <col min="6868" max="6870" width="14.85546875" customWidth="1"/>
    <col min="6878" max="6880" width="14.85546875" customWidth="1"/>
    <col min="6888" max="6890" width="14.85546875" customWidth="1"/>
    <col min="6898" max="6900" width="14.85546875" customWidth="1"/>
    <col min="6908" max="6910" width="14.85546875" customWidth="1"/>
    <col min="6918" max="6920" width="14.85546875" customWidth="1"/>
    <col min="6928" max="6930" width="14.85546875" customWidth="1"/>
    <col min="6938" max="6940" width="14.85546875" customWidth="1"/>
    <col min="6941" max="6942" width="14.7109375" customWidth="1"/>
    <col min="6945" max="6945" width="13.28515625" customWidth="1"/>
    <col min="6946" max="6948" width="16.7109375" customWidth="1"/>
    <col min="6949" max="6949" width="14.28515625" customWidth="1"/>
    <col min="6950" max="6950" width="16.85546875" customWidth="1"/>
    <col min="6951" max="6951" width="20.5703125" customWidth="1"/>
    <col min="6952" max="6952" width="17.85546875" customWidth="1"/>
    <col min="6953" max="6953" width="21.140625" customWidth="1"/>
    <col min="7072" max="7072" width="9.140625" customWidth="1"/>
    <col min="7073" max="7073" width="18" customWidth="1"/>
    <col min="7074" max="7074" width="8.5703125" customWidth="1"/>
    <col min="7077" max="7077" width="33.5703125" customWidth="1"/>
    <col min="7078" max="7078" width="18.85546875" customWidth="1"/>
    <col min="7079" max="7079" width="17.5703125" customWidth="1"/>
    <col min="7084" max="7086" width="14.85546875" customWidth="1"/>
    <col min="7094" max="7096" width="14.85546875" customWidth="1"/>
    <col min="7104" max="7106" width="14.85546875" customWidth="1"/>
    <col min="7114" max="7116" width="14.85546875" customWidth="1"/>
    <col min="7124" max="7126" width="14.85546875" customWidth="1"/>
    <col min="7134" max="7136" width="14.85546875" customWidth="1"/>
    <col min="7144" max="7146" width="14.85546875" customWidth="1"/>
    <col min="7154" max="7156" width="14.85546875" customWidth="1"/>
    <col min="7164" max="7166" width="14.85546875" customWidth="1"/>
    <col min="7174" max="7176" width="14.85546875" customWidth="1"/>
    <col min="7184" max="7186" width="14.85546875" customWidth="1"/>
    <col min="7194" max="7196" width="14.85546875" customWidth="1"/>
    <col min="7197" max="7198" width="14.7109375" customWidth="1"/>
    <col min="7201" max="7201" width="13.28515625" customWidth="1"/>
    <col min="7202" max="7204" width="16.7109375" customWidth="1"/>
    <col min="7205" max="7205" width="14.28515625" customWidth="1"/>
    <col min="7206" max="7206" width="16.85546875" customWidth="1"/>
    <col min="7207" max="7207" width="20.5703125" customWidth="1"/>
    <col min="7208" max="7208" width="17.85546875" customWidth="1"/>
    <col min="7209" max="7209" width="21.140625" customWidth="1"/>
    <col min="7328" max="7328" width="9.140625" customWidth="1"/>
    <col min="7329" max="7329" width="18" customWidth="1"/>
    <col min="7330" max="7330" width="8.5703125" customWidth="1"/>
    <col min="7333" max="7333" width="33.5703125" customWidth="1"/>
    <col min="7334" max="7334" width="18.85546875" customWidth="1"/>
    <col min="7335" max="7335" width="17.5703125" customWidth="1"/>
    <col min="7340" max="7342" width="14.85546875" customWidth="1"/>
    <col min="7350" max="7352" width="14.85546875" customWidth="1"/>
    <col min="7360" max="7362" width="14.85546875" customWidth="1"/>
    <col min="7370" max="7372" width="14.85546875" customWidth="1"/>
    <col min="7380" max="7382" width="14.85546875" customWidth="1"/>
    <col min="7390" max="7392" width="14.85546875" customWidth="1"/>
    <col min="7400" max="7402" width="14.85546875" customWidth="1"/>
    <col min="7410" max="7412" width="14.85546875" customWidth="1"/>
    <col min="7420" max="7422" width="14.85546875" customWidth="1"/>
    <col min="7430" max="7432" width="14.85546875" customWidth="1"/>
    <col min="7440" max="7442" width="14.85546875" customWidth="1"/>
    <col min="7450" max="7452" width="14.85546875" customWidth="1"/>
    <col min="7453" max="7454" width="14.7109375" customWidth="1"/>
    <col min="7457" max="7457" width="13.28515625" customWidth="1"/>
    <col min="7458" max="7460" width="16.7109375" customWidth="1"/>
    <col min="7461" max="7461" width="14.28515625" customWidth="1"/>
    <col min="7462" max="7462" width="16.85546875" customWidth="1"/>
    <col min="7463" max="7463" width="20.5703125" customWidth="1"/>
    <col min="7464" max="7464" width="17.85546875" customWidth="1"/>
    <col min="7465" max="7465" width="21.140625" customWidth="1"/>
    <col min="7584" max="7584" width="9.140625" customWidth="1"/>
    <col min="7585" max="7585" width="18" customWidth="1"/>
    <col min="7586" max="7586" width="8.5703125" customWidth="1"/>
    <col min="7589" max="7589" width="33.5703125" customWidth="1"/>
    <col min="7590" max="7590" width="18.85546875" customWidth="1"/>
    <col min="7591" max="7591" width="17.5703125" customWidth="1"/>
    <col min="7596" max="7598" width="14.85546875" customWidth="1"/>
    <col min="7606" max="7608" width="14.85546875" customWidth="1"/>
    <col min="7616" max="7618" width="14.85546875" customWidth="1"/>
    <col min="7626" max="7628" width="14.85546875" customWidth="1"/>
    <col min="7636" max="7638" width="14.85546875" customWidth="1"/>
    <col min="7646" max="7648" width="14.85546875" customWidth="1"/>
    <col min="7656" max="7658" width="14.85546875" customWidth="1"/>
    <col min="7666" max="7668" width="14.85546875" customWidth="1"/>
    <col min="7676" max="7678" width="14.85546875" customWidth="1"/>
    <col min="7686" max="7688" width="14.85546875" customWidth="1"/>
    <col min="7696" max="7698" width="14.85546875" customWidth="1"/>
    <col min="7706" max="7708" width="14.85546875" customWidth="1"/>
    <col min="7709" max="7710" width="14.7109375" customWidth="1"/>
    <col min="7713" max="7713" width="13.28515625" customWidth="1"/>
    <col min="7714" max="7716" width="16.7109375" customWidth="1"/>
    <col min="7717" max="7717" width="14.28515625" customWidth="1"/>
    <col min="7718" max="7718" width="16.85546875" customWidth="1"/>
    <col min="7719" max="7719" width="20.5703125" customWidth="1"/>
    <col min="7720" max="7720" width="17.85546875" customWidth="1"/>
    <col min="7721" max="7721" width="21.140625" customWidth="1"/>
    <col min="7840" max="7840" width="9.140625" customWidth="1"/>
    <col min="7841" max="7841" width="18" customWidth="1"/>
    <col min="7842" max="7842" width="8.5703125" customWidth="1"/>
    <col min="7845" max="7845" width="33.5703125" customWidth="1"/>
    <col min="7846" max="7846" width="18.85546875" customWidth="1"/>
    <col min="7847" max="7847" width="17.5703125" customWidth="1"/>
    <col min="7852" max="7854" width="14.85546875" customWidth="1"/>
    <col min="7862" max="7864" width="14.85546875" customWidth="1"/>
    <col min="7872" max="7874" width="14.85546875" customWidth="1"/>
    <col min="7882" max="7884" width="14.85546875" customWidth="1"/>
    <col min="7892" max="7894" width="14.85546875" customWidth="1"/>
    <col min="7902" max="7904" width="14.85546875" customWidth="1"/>
    <col min="7912" max="7914" width="14.85546875" customWidth="1"/>
    <col min="7922" max="7924" width="14.85546875" customWidth="1"/>
    <col min="7932" max="7934" width="14.85546875" customWidth="1"/>
    <col min="7942" max="7944" width="14.85546875" customWidth="1"/>
    <col min="7952" max="7954" width="14.85546875" customWidth="1"/>
    <col min="7962" max="7964" width="14.85546875" customWidth="1"/>
    <col min="7965" max="7966" width="14.7109375" customWidth="1"/>
    <col min="7969" max="7969" width="13.28515625" customWidth="1"/>
    <col min="7970" max="7972" width="16.7109375" customWidth="1"/>
    <col min="7973" max="7973" width="14.28515625" customWidth="1"/>
    <col min="7974" max="7974" width="16.85546875" customWidth="1"/>
    <col min="7975" max="7975" width="20.5703125" customWidth="1"/>
    <col min="7976" max="7976" width="17.85546875" customWidth="1"/>
    <col min="7977" max="7977" width="21.140625" customWidth="1"/>
    <col min="8096" max="8096" width="9.140625" customWidth="1"/>
    <col min="8097" max="8097" width="18" customWidth="1"/>
    <col min="8098" max="8098" width="8.5703125" customWidth="1"/>
    <col min="8101" max="8101" width="33.5703125" customWidth="1"/>
    <col min="8102" max="8102" width="18.85546875" customWidth="1"/>
    <col min="8103" max="8103" width="17.5703125" customWidth="1"/>
    <col min="8108" max="8110" width="14.85546875" customWidth="1"/>
    <col min="8118" max="8120" width="14.85546875" customWidth="1"/>
    <col min="8128" max="8130" width="14.85546875" customWidth="1"/>
    <col min="8138" max="8140" width="14.85546875" customWidth="1"/>
    <col min="8148" max="8150" width="14.85546875" customWidth="1"/>
    <col min="8158" max="8160" width="14.85546875" customWidth="1"/>
    <col min="8168" max="8170" width="14.85546875" customWidth="1"/>
    <col min="8178" max="8180" width="14.85546875" customWidth="1"/>
    <col min="8188" max="8190" width="14.85546875" customWidth="1"/>
    <col min="8198" max="8200" width="14.85546875" customWidth="1"/>
    <col min="8208" max="8210" width="14.85546875" customWidth="1"/>
    <col min="8218" max="8220" width="14.85546875" customWidth="1"/>
    <col min="8221" max="8222" width="14.7109375" customWidth="1"/>
    <col min="8225" max="8225" width="13.28515625" customWidth="1"/>
    <col min="8226" max="8228" width="16.7109375" customWidth="1"/>
    <col min="8229" max="8229" width="14.28515625" customWidth="1"/>
    <col min="8230" max="8230" width="16.85546875" customWidth="1"/>
    <col min="8231" max="8231" width="20.5703125" customWidth="1"/>
    <col min="8232" max="8232" width="17.85546875" customWidth="1"/>
    <col min="8233" max="8233" width="21.140625" customWidth="1"/>
    <col min="8352" max="8352" width="9.140625" customWidth="1"/>
    <col min="8353" max="8353" width="18" customWidth="1"/>
    <col min="8354" max="8354" width="8.5703125" customWidth="1"/>
    <col min="8357" max="8357" width="33.5703125" customWidth="1"/>
    <col min="8358" max="8358" width="18.85546875" customWidth="1"/>
    <col min="8359" max="8359" width="17.5703125" customWidth="1"/>
    <col min="8364" max="8366" width="14.85546875" customWidth="1"/>
    <col min="8374" max="8376" width="14.85546875" customWidth="1"/>
    <col min="8384" max="8386" width="14.85546875" customWidth="1"/>
    <col min="8394" max="8396" width="14.85546875" customWidth="1"/>
    <col min="8404" max="8406" width="14.85546875" customWidth="1"/>
    <col min="8414" max="8416" width="14.85546875" customWidth="1"/>
    <col min="8424" max="8426" width="14.85546875" customWidth="1"/>
    <col min="8434" max="8436" width="14.85546875" customWidth="1"/>
    <col min="8444" max="8446" width="14.85546875" customWidth="1"/>
    <col min="8454" max="8456" width="14.85546875" customWidth="1"/>
    <col min="8464" max="8466" width="14.85546875" customWidth="1"/>
    <col min="8474" max="8476" width="14.85546875" customWidth="1"/>
    <col min="8477" max="8478" width="14.7109375" customWidth="1"/>
    <col min="8481" max="8481" width="13.28515625" customWidth="1"/>
    <col min="8482" max="8484" width="16.7109375" customWidth="1"/>
    <col min="8485" max="8485" width="14.28515625" customWidth="1"/>
    <col min="8486" max="8486" width="16.85546875" customWidth="1"/>
    <col min="8487" max="8487" width="20.5703125" customWidth="1"/>
    <col min="8488" max="8488" width="17.85546875" customWidth="1"/>
    <col min="8489" max="8489" width="21.140625" customWidth="1"/>
    <col min="8608" max="8608" width="9.140625" customWidth="1"/>
    <col min="8609" max="8609" width="18" customWidth="1"/>
    <col min="8610" max="8610" width="8.5703125" customWidth="1"/>
    <col min="8613" max="8613" width="33.5703125" customWidth="1"/>
    <col min="8614" max="8614" width="18.85546875" customWidth="1"/>
    <col min="8615" max="8615" width="17.5703125" customWidth="1"/>
    <col min="8620" max="8622" width="14.85546875" customWidth="1"/>
    <col min="8630" max="8632" width="14.85546875" customWidth="1"/>
    <col min="8640" max="8642" width="14.85546875" customWidth="1"/>
    <col min="8650" max="8652" width="14.85546875" customWidth="1"/>
    <col min="8660" max="8662" width="14.85546875" customWidth="1"/>
    <col min="8670" max="8672" width="14.85546875" customWidth="1"/>
    <col min="8680" max="8682" width="14.85546875" customWidth="1"/>
    <col min="8690" max="8692" width="14.85546875" customWidth="1"/>
    <col min="8700" max="8702" width="14.85546875" customWidth="1"/>
    <col min="8710" max="8712" width="14.85546875" customWidth="1"/>
    <col min="8720" max="8722" width="14.85546875" customWidth="1"/>
    <col min="8730" max="8732" width="14.85546875" customWidth="1"/>
    <col min="8733" max="8734" width="14.7109375" customWidth="1"/>
    <col min="8737" max="8737" width="13.28515625" customWidth="1"/>
    <col min="8738" max="8740" width="16.7109375" customWidth="1"/>
    <col min="8741" max="8741" width="14.28515625" customWidth="1"/>
    <col min="8742" max="8742" width="16.85546875" customWidth="1"/>
    <col min="8743" max="8743" width="20.5703125" customWidth="1"/>
    <col min="8744" max="8744" width="17.85546875" customWidth="1"/>
    <col min="8745" max="8745" width="21.140625" customWidth="1"/>
    <col min="8864" max="8864" width="9.140625" customWidth="1"/>
    <col min="8865" max="8865" width="18" customWidth="1"/>
    <col min="8866" max="8866" width="8.5703125" customWidth="1"/>
    <col min="8869" max="8869" width="33.5703125" customWidth="1"/>
    <col min="8870" max="8870" width="18.85546875" customWidth="1"/>
    <col min="8871" max="8871" width="17.5703125" customWidth="1"/>
    <col min="8876" max="8878" width="14.85546875" customWidth="1"/>
    <col min="8886" max="8888" width="14.85546875" customWidth="1"/>
    <col min="8896" max="8898" width="14.85546875" customWidth="1"/>
    <col min="8906" max="8908" width="14.85546875" customWidth="1"/>
    <col min="8916" max="8918" width="14.85546875" customWidth="1"/>
    <col min="8926" max="8928" width="14.85546875" customWidth="1"/>
    <col min="8936" max="8938" width="14.85546875" customWidth="1"/>
    <col min="8946" max="8948" width="14.85546875" customWidth="1"/>
    <col min="8956" max="8958" width="14.85546875" customWidth="1"/>
    <col min="8966" max="8968" width="14.85546875" customWidth="1"/>
    <col min="8976" max="8978" width="14.85546875" customWidth="1"/>
    <col min="8986" max="8988" width="14.85546875" customWidth="1"/>
    <col min="8989" max="8990" width="14.7109375" customWidth="1"/>
    <col min="8993" max="8993" width="13.28515625" customWidth="1"/>
    <col min="8994" max="8996" width="16.7109375" customWidth="1"/>
    <col min="8997" max="8997" width="14.28515625" customWidth="1"/>
    <col min="8998" max="8998" width="16.85546875" customWidth="1"/>
    <col min="8999" max="8999" width="20.5703125" customWidth="1"/>
    <col min="9000" max="9000" width="17.85546875" customWidth="1"/>
    <col min="9001" max="9001" width="21.140625" customWidth="1"/>
    <col min="9120" max="9120" width="9.140625" customWidth="1"/>
    <col min="9121" max="9121" width="18" customWidth="1"/>
    <col min="9122" max="9122" width="8.5703125" customWidth="1"/>
    <col min="9125" max="9125" width="33.5703125" customWidth="1"/>
    <col min="9126" max="9126" width="18.85546875" customWidth="1"/>
    <col min="9127" max="9127" width="17.5703125" customWidth="1"/>
    <col min="9132" max="9134" width="14.85546875" customWidth="1"/>
    <col min="9142" max="9144" width="14.85546875" customWidth="1"/>
    <col min="9152" max="9154" width="14.85546875" customWidth="1"/>
    <col min="9162" max="9164" width="14.85546875" customWidth="1"/>
    <col min="9172" max="9174" width="14.85546875" customWidth="1"/>
    <col min="9182" max="9184" width="14.85546875" customWidth="1"/>
    <col min="9192" max="9194" width="14.85546875" customWidth="1"/>
    <col min="9202" max="9204" width="14.85546875" customWidth="1"/>
    <col min="9212" max="9214" width="14.85546875" customWidth="1"/>
    <col min="9222" max="9224" width="14.85546875" customWidth="1"/>
    <col min="9232" max="9234" width="14.85546875" customWidth="1"/>
    <col min="9242" max="9244" width="14.85546875" customWidth="1"/>
    <col min="9245" max="9246" width="14.7109375" customWidth="1"/>
    <col min="9249" max="9249" width="13.28515625" customWidth="1"/>
    <col min="9250" max="9252" width="16.7109375" customWidth="1"/>
    <col min="9253" max="9253" width="14.28515625" customWidth="1"/>
    <col min="9254" max="9254" width="16.85546875" customWidth="1"/>
    <col min="9255" max="9255" width="20.5703125" customWidth="1"/>
    <col min="9256" max="9256" width="17.85546875" customWidth="1"/>
    <col min="9257" max="9257" width="21.140625" customWidth="1"/>
    <col min="9376" max="9376" width="9.140625" customWidth="1"/>
    <col min="9377" max="9377" width="18" customWidth="1"/>
    <col min="9378" max="9378" width="8.5703125" customWidth="1"/>
    <col min="9381" max="9381" width="33.5703125" customWidth="1"/>
    <col min="9382" max="9382" width="18.85546875" customWidth="1"/>
    <col min="9383" max="9383" width="17.5703125" customWidth="1"/>
    <col min="9388" max="9390" width="14.85546875" customWidth="1"/>
    <col min="9398" max="9400" width="14.85546875" customWidth="1"/>
    <col min="9408" max="9410" width="14.85546875" customWidth="1"/>
    <col min="9418" max="9420" width="14.85546875" customWidth="1"/>
    <col min="9428" max="9430" width="14.85546875" customWidth="1"/>
    <col min="9438" max="9440" width="14.85546875" customWidth="1"/>
    <col min="9448" max="9450" width="14.85546875" customWidth="1"/>
    <col min="9458" max="9460" width="14.85546875" customWidth="1"/>
    <col min="9468" max="9470" width="14.85546875" customWidth="1"/>
    <col min="9478" max="9480" width="14.85546875" customWidth="1"/>
    <col min="9488" max="9490" width="14.85546875" customWidth="1"/>
    <col min="9498" max="9500" width="14.85546875" customWidth="1"/>
    <col min="9501" max="9502" width="14.7109375" customWidth="1"/>
    <col min="9505" max="9505" width="13.28515625" customWidth="1"/>
    <col min="9506" max="9508" width="16.7109375" customWidth="1"/>
    <col min="9509" max="9509" width="14.28515625" customWidth="1"/>
    <col min="9510" max="9510" width="16.85546875" customWidth="1"/>
    <col min="9511" max="9511" width="20.5703125" customWidth="1"/>
    <col min="9512" max="9512" width="17.85546875" customWidth="1"/>
    <col min="9513" max="9513" width="21.140625" customWidth="1"/>
    <col min="9632" max="9632" width="9.140625" customWidth="1"/>
    <col min="9633" max="9633" width="18" customWidth="1"/>
    <col min="9634" max="9634" width="8.5703125" customWidth="1"/>
    <col min="9637" max="9637" width="33.5703125" customWidth="1"/>
    <col min="9638" max="9638" width="18.85546875" customWidth="1"/>
    <col min="9639" max="9639" width="17.5703125" customWidth="1"/>
    <col min="9644" max="9646" width="14.85546875" customWidth="1"/>
    <col min="9654" max="9656" width="14.85546875" customWidth="1"/>
    <col min="9664" max="9666" width="14.85546875" customWidth="1"/>
    <col min="9674" max="9676" width="14.85546875" customWidth="1"/>
    <col min="9684" max="9686" width="14.85546875" customWidth="1"/>
    <col min="9694" max="9696" width="14.85546875" customWidth="1"/>
    <col min="9704" max="9706" width="14.85546875" customWidth="1"/>
    <col min="9714" max="9716" width="14.85546875" customWidth="1"/>
    <col min="9724" max="9726" width="14.85546875" customWidth="1"/>
    <col min="9734" max="9736" width="14.85546875" customWidth="1"/>
    <col min="9744" max="9746" width="14.85546875" customWidth="1"/>
    <col min="9754" max="9756" width="14.85546875" customWidth="1"/>
    <col min="9757" max="9758" width="14.7109375" customWidth="1"/>
    <col min="9761" max="9761" width="13.28515625" customWidth="1"/>
    <col min="9762" max="9764" width="16.7109375" customWidth="1"/>
    <col min="9765" max="9765" width="14.28515625" customWidth="1"/>
    <col min="9766" max="9766" width="16.85546875" customWidth="1"/>
    <col min="9767" max="9767" width="20.5703125" customWidth="1"/>
    <col min="9768" max="9768" width="17.85546875" customWidth="1"/>
    <col min="9769" max="9769" width="21.140625" customWidth="1"/>
    <col min="9888" max="9888" width="9.140625" customWidth="1"/>
    <col min="9889" max="9889" width="18" customWidth="1"/>
    <col min="9890" max="9890" width="8.5703125" customWidth="1"/>
    <col min="9893" max="9893" width="33.5703125" customWidth="1"/>
    <col min="9894" max="9894" width="18.85546875" customWidth="1"/>
    <col min="9895" max="9895" width="17.5703125" customWidth="1"/>
    <col min="9900" max="9902" width="14.85546875" customWidth="1"/>
    <col min="9910" max="9912" width="14.85546875" customWidth="1"/>
    <col min="9920" max="9922" width="14.85546875" customWidth="1"/>
    <col min="9930" max="9932" width="14.85546875" customWidth="1"/>
    <col min="9940" max="9942" width="14.85546875" customWidth="1"/>
    <col min="9950" max="9952" width="14.85546875" customWidth="1"/>
    <col min="9960" max="9962" width="14.85546875" customWidth="1"/>
    <col min="9970" max="9972" width="14.85546875" customWidth="1"/>
    <col min="9980" max="9982" width="14.85546875" customWidth="1"/>
    <col min="9990" max="9992" width="14.85546875" customWidth="1"/>
    <col min="10000" max="10002" width="14.85546875" customWidth="1"/>
    <col min="10010" max="10012" width="14.85546875" customWidth="1"/>
    <col min="10013" max="10014" width="14.7109375" customWidth="1"/>
    <col min="10017" max="10017" width="13.28515625" customWidth="1"/>
    <col min="10018" max="10020" width="16.7109375" customWidth="1"/>
    <col min="10021" max="10021" width="14.28515625" customWidth="1"/>
    <col min="10022" max="10022" width="16.85546875" customWidth="1"/>
    <col min="10023" max="10023" width="20.5703125" customWidth="1"/>
    <col min="10024" max="10024" width="17.85546875" customWidth="1"/>
    <col min="10025" max="10025" width="21.140625" customWidth="1"/>
    <col min="10144" max="10144" width="9.140625" customWidth="1"/>
    <col min="10145" max="10145" width="18" customWidth="1"/>
    <col min="10146" max="10146" width="8.5703125" customWidth="1"/>
    <col min="10149" max="10149" width="33.5703125" customWidth="1"/>
    <col min="10150" max="10150" width="18.85546875" customWidth="1"/>
    <col min="10151" max="10151" width="17.5703125" customWidth="1"/>
    <col min="10156" max="10158" width="14.85546875" customWidth="1"/>
    <col min="10166" max="10168" width="14.85546875" customWidth="1"/>
    <col min="10176" max="10178" width="14.85546875" customWidth="1"/>
    <col min="10186" max="10188" width="14.85546875" customWidth="1"/>
    <col min="10196" max="10198" width="14.85546875" customWidth="1"/>
    <col min="10206" max="10208" width="14.85546875" customWidth="1"/>
    <col min="10216" max="10218" width="14.85546875" customWidth="1"/>
    <col min="10226" max="10228" width="14.85546875" customWidth="1"/>
    <col min="10236" max="10238" width="14.85546875" customWidth="1"/>
    <col min="10246" max="10248" width="14.85546875" customWidth="1"/>
    <col min="10256" max="10258" width="14.85546875" customWidth="1"/>
    <col min="10266" max="10268" width="14.85546875" customWidth="1"/>
    <col min="10269" max="10270" width="14.7109375" customWidth="1"/>
    <col min="10273" max="10273" width="13.28515625" customWidth="1"/>
    <col min="10274" max="10276" width="16.7109375" customWidth="1"/>
    <col min="10277" max="10277" width="14.28515625" customWidth="1"/>
    <col min="10278" max="10278" width="16.85546875" customWidth="1"/>
    <col min="10279" max="10279" width="20.5703125" customWidth="1"/>
    <col min="10280" max="10280" width="17.85546875" customWidth="1"/>
    <col min="10281" max="10281" width="21.140625" customWidth="1"/>
    <col min="10400" max="10400" width="9.140625" customWidth="1"/>
    <col min="10401" max="10401" width="18" customWidth="1"/>
    <col min="10402" max="10402" width="8.5703125" customWidth="1"/>
    <col min="10405" max="10405" width="33.5703125" customWidth="1"/>
    <col min="10406" max="10406" width="18.85546875" customWidth="1"/>
    <col min="10407" max="10407" width="17.5703125" customWidth="1"/>
    <col min="10412" max="10414" width="14.85546875" customWidth="1"/>
    <col min="10422" max="10424" width="14.85546875" customWidth="1"/>
    <col min="10432" max="10434" width="14.85546875" customWidth="1"/>
    <col min="10442" max="10444" width="14.85546875" customWidth="1"/>
    <col min="10452" max="10454" width="14.85546875" customWidth="1"/>
    <col min="10462" max="10464" width="14.85546875" customWidth="1"/>
    <col min="10472" max="10474" width="14.85546875" customWidth="1"/>
    <col min="10482" max="10484" width="14.85546875" customWidth="1"/>
    <col min="10492" max="10494" width="14.85546875" customWidth="1"/>
    <col min="10502" max="10504" width="14.85546875" customWidth="1"/>
    <col min="10512" max="10514" width="14.85546875" customWidth="1"/>
    <col min="10522" max="10524" width="14.85546875" customWidth="1"/>
    <col min="10525" max="10526" width="14.7109375" customWidth="1"/>
    <col min="10529" max="10529" width="13.28515625" customWidth="1"/>
    <col min="10530" max="10532" width="16.7109375" customWidth="1"/>
    <col min="10533" max="10533" width="14.28515625" customWidth="1"/>
    <col min="10534" max="10534" width="16.85546875" customWidth="1"/>
    <col min="10535" max="10535" width="20.5703125" customWidth="1"/>
    <col min="10536" max="10536" width="17.85546875" customWidth="1"/>
    <col min="10537" max="10537" width="21.140625" customWidth="1"/>
    <col min="10656" max="10656" width="9.140625" customWidth="1"/>
    <col min="10657" max="10657" width="18" customWidth="1"/>
    <col min="10658" max="10658" width="8.5703125" customWidth="1"/>
    <col min="10661" max="10661" width="33.5703125" customWidth="1"/>
    <col min="10662" max="10662" width="18.85546875" customWidth="1"/>
    <col min="10663" max="10663" width="17.5703125" customWidth="1"/>
    <col min="10668" max="10670" width="14.85546875" customWidth="1"/>
    <col min="10678" max="10680" width="14.85546875" customWidth="1"/>
    <col min="10688" max="10690" width="14.85546875" customWidth="1"/>
    <col min="10698" max="10700" width="14.85546875" customWidth="1"/>
    <col min="10708" max="10710" width="14.85546875" customWidth="1"/>
    <col min="10718" max="10720" width="14.85546875" customWidth="1"/>
    <col min="10728" max="10730" width="14.85546875" customWidth="1"/>
    <col min="10738" max="10740" width="14.85546875" customWidth="1"/>
    <col min="10748" max="10750" width="14.85546875" customWidth="1"/>
    <col min="10758" max="10760" width="14.85546875" customWidth="1"/>
    <col min="10768" max="10770" width="14.85546875" customWidth="1"/>
    <col min="10778" max="10780" width="14.85546875" customWidth="1"/>
    <col min="10781" max="10782" width="14.7109375" customWidth="1"/>
    <col min="10785" max="10785" width="13.28515625" customWidth="1"/>
    <col min="10786" max="10788" width="16.7109375" customWidth="1"/>
    <col min="10789" max="10789" width="14.28515625" customWidth="1"/>
    <col min="10790" max="10790" width="16.85546875" customWidth="1"/>
    <col min="10791" max="10791" width="20.5703125" customWidth="1"/>
    <col min="10792" max="10792" width="17.85546875" customWidth="1"/>
    <col min="10793" max="10793" width="21.140625" customWidth="1"/>
    <col min="10912" max="10912" width="9.140625" customWidth="1"/>
    <col min="10913" max="10913" width="18" customWidth="1"/>
    <col min="10914" max="10914" width="8.5703125" customWidth="1"/>
    <col min="10917" max="10917" width="33.5703125" customWidth="1"/>
    <col min="10918" max="10918" width="18.85546875" customWidth="1"/>
    <col min="10919" max="10919" width="17.5703125" customWidth="1"/>
    <col min="10924" max="10926" width="14.85546875" customWidth="1"/>
    <col min="10934" max="10936" width="14.85546875" customWidth="1"/>
    <col min="10944" max="10946" width="14.85546875" customWidth="1"/>
    <col min="10954" max="10956" width="14.85546875" customWidth="1"/>
    <col min="10964" max="10966" width="14.85546875" customWidth="1"/>
    <col min="10974" max="10976" width="14.85546875" customWidth="1"/>
    <col min="10984" max="10986" width="14.85546875" customWidth="1"/>
    <col min="10994" max="10996" width="14.85546875" customWidth="1"/>
    <col min="11004" max="11006" width="14.85546875" customWidth="1"/>
    <col min="11014" max="11016" width="14.85546875" customWidth="1"/>
    <col min="11024" max="11026" width="14.85546875" customWidth="1"/>
    <col min="11034" max="11036" width="14.85546875" customWidth="1"/>
    <col min="11037" max="11038" width="14.7109375" customWidth="1"/>
    <col min="11041" max="11041" width="13.28515625" customWidth="1"/>
    <col min="11042" max="11044" width="16.7109375" customWidth="1"/>
    <col min="11045" max="11045" width="14.28515625" customWidth="1"/>
    <col min="11046" max="11046" width="16.85546875" customWidth="1"/>
    <col min="11047" max="11047" width="20.5703125" customWidth="1"/>
    <col min="11048" max="11048" width="17.85546875" customWidth="1"/>
    <col min="11049" max="11049" width="21.140625" customWidth="1"/>
    <col min="11168" max="11168" width="9.140625" customWidth="1"/>
    <col min="11169" max="11169" width="18" customWidth="1"/>
    <col min="11170" max="11170" width="8.5703125" customWidth="1"/>
    <col min="11173" max="11173" width="33.5703125" customWidth="1"/>
    <col min="11174" max="11174" width="18.85546875" customWidth="1"/>
    <col min="11175" max="11175" width="17.5703125" customWidth="1"/>
    <col min="11180" max="11182" width="14.85546875" customWidth="1"/>
    <col min="11190" max="11192" width="14.85546875" customWidth="1"/>
    <col min="11200" max="11202" width="14.85546875" customWidth="1"/>
    <col min="11210" max="11212" width="14.85546875" customWidth="1"/>
    <col min="11220" max="11222" width="14.85546875" customWidth="1"/>
    <col min="11230" max="11232" width="14.85546875" customWidth="1"/>
    <col min="11240" max="11242" width="14.85546875" customWidth="1"/>
    <col min="11250" max="11252" width="14.85546875" customWidth="1"/>
    <col min="11260" max="11262" width="14.85546875" customWidth="1"/>
    <col min="11270" max="11272" width="14.85546875" customWidth="1"/>
    <col min="11280" max="11282" width="14.85546875" customWidth="1"/>
    <col min="11290" max="11292" width="14.85546875" customWidth="1"/>
    <col min="11293" max="11294" width="14.7109375" customWidth="1"/>
    <col min="11297" max="11297" width="13.28515625" customWidth="1"/>
    <col min="11298" max="11300" width="16.7109375" customWidth="1"/>
    <col min="11301" max="11301" width="14.28515625" customWidth="1"/>
    <col min="11302" max="11302" width="16.85546875" customWidth="1"/>
    <col min="11303" max="11303" width="20.5703125" customWidth="1"/>
    <col min="11304" max="11304" width="17.85546875" customWidth="1"/>
    <col min="11305" max="11305" width="21.140625" customWidth="1"/>
    <col min="11424" max="11424" width="9.140625" customWidth="1"/>
    <col min="11425" max="11425" width="18" customWidth="1"/>
    <col min="11426" max="11426" width="8.5703125" customWidth="1"/>
    <col min="11429" max="11429" width="33.5703125" customWidth="1"/>
    <col min="11430" max="11430" width="18.85546875" customWidth="1"/>
    <col min="11431" max="11431" width="17.5703125" customWidth="1"/>
    <col min="11436" max="11438" width="14.85546875" customWidth="1"/>
    <col min="11446" max="11448" width="14.85546875" customWidth="1"/>
    <col min="11456" max="11458" width="14.85546875" customWidth="1"/>
    <col min="11466" max="11468" width="14.85546875" customWidth="1"/>
    <col min="11476" max="11478" width="14.85546875" customWidth="1"/>
    <col min="11486" max="11488" width="14.85546875" customWidth="1"/>
    <col min="11496" max="11498" width="14.85546875" customWidth="1"/>
    <col min="11506" max="11508" width="14.85546875" customWidth="1"/>
    <col min="11516" max="11518" width="14.85546875" customWidth="1"/>
    <col min="11526" max="11528" width="14.85546875" customWidth="1"/>
    <col min="11536" max="11538" width="14.85546875" customWidth="1"/>
    <col min="11546" max="11548" width="14.85546875" customWidth="1"/>
    <col min="11549" max="11550" width="14.7109375" customWidth="1"/>
    <col min="11553" max="11553" width="13.28515625" customWidth="1"/>
    <col min="11554" max="11556" width="16.7109375" customWidth="1"/>
    <col min="11557" max="11557" width="14.28515625" customWidth="1"/>
    <col min="11558" max="11558" width="16.85546875" customWidth="1"/>
    <col min="11559" max="11559" width="20.5703125" customWidth="1"/>
    <col min="11560" max="11560" width="17.85546875" customWidth="1"/>
    <col min="11561" max="11561" width="21.140625" customWidth="1"/>
    <col min="11680" max="11680" width="9.140625" customWidth="1"/>
    <col min="11681" max="11681" width="18" customWidth="1"/>
    <col min="11682" max="11682" width="8.5703125" customWidth="1"/>
    <col min="11685" max="11685" width="33.5703125" customWidth="1"/>
    <col min="11686" max="11686" width="18.85546875" customWidth="1"/>
    <col min="11687" max="11687" width="17.5703125" customWidth="1"/>
    <col min="11692" max="11694" width="14.85546875" customWidth="1"/>
    <col min="11702" max="11704" width="14.85546875" customWidth="1"/>
    <col min="11712" max="11714" width="14.85546875" customWidth="1"/>
    <col min="11722" max="11724" width="14.85546875" customWidth="1"/>
    <col min="11732" max="11734" width="14.85546875" customWidth="1"/>
    <col min="11742" max="11744" width="14.85546875" customWidth="1"/>
    <col min="11752" max="11754" width="14.85546875" customWidth="1"/>
    <col min="11762" max="11764" width="14.85546875" customWidth="1"/>
    <col min="11772" max="11774" width="14.85546875" customWidth="1"/>
    <col min="11782" max="11784" width="14.85546875" customWidth="1"/>
    <col min="11792" max="11794" width="14.85546875" customWidth="1"/>
    <col min="11802" max="11804" width="14.85546875" customWidth="1"/>
    <col min="11805" max="11806" width="14.7109375" customWidth="1"/>
    <col min="11809" max="11809" width="13.28515625" customWidth="1"/>
    <col min="11810" max="11812" width="16.7109375" customWidth="1"/>
    <col min="11813" max="11813" width="14.28515625" customWidth="1"/>
    <col min="11814" max="11814" width="16.85546875" customWidth="1"/>
    <col min="11815" max="11815" width="20.5703125" customWidth="1"/>
    <col min="11816" max="11816" width="17.85546875" customWidth="1"/>
    <col min="11817" max="11817" width="21.140625" customWidth="1"/>
    <col min="11936" max="11936" width="9.140625" customWidth="1"/>
    <col min="11937" max="11937" width="18" customWidth="1"/>
    <col min="11938" max="11938" width="8.5703125" customWidth="1"/>
    <col min="11941" max="11941" width="33.5703125" customWidth="1"/>
    <col min="11942" max="11942" width="18.85546875" customWidth="1"/>
    <col min="11943" max="11943" width="17.5703125" customWidth="1"/>
    <col min="11948" max="11950" width="14.85546875" customWidth="1"/>
    <col min="11958" max="11960" width="14.85546875" customWidth="1"/>
    <col min="11968" max="11970" width="14.85546875" customWidth="1"/>
    <col min="11978" max="11980" width="14.85546875" customWidth="1"/>
    <col min="11988" max="11990" width="14.85546875" customWidth="1"/>
    <col min="11998" max="12000" width="14.85546875" customWidth="1"/>
    <col min="12008" max="12010" width="14.85546875" customWidth="1"/>
    <col min="12018" max="12020" width="14.85546875" customWidth="1"/>
    <col min="12028" max="12030" width="14.85546875" customWidth="1"/>
    <col min="12038" max="12040" width="14.85546875" customWidth="1"/>
    <col min="12048" max="12050" width="14.85546875" customWidth="1"/>
    <col min="12058" max="12060" width="14.85546875" customWidth="1"/>
    <col min="12061" max="12062" width="14.7109375" customWidth="1"/>
    <col min="12065" max="12065" width="13.28515625" customWidth="1"/>
    <col min="12066" max="12068" width="16.7109375" customWidth="1"/>
    <col min="12069" max="12069" width="14.28515625" customWidth="1"/>
    <col min="12070" max="12070" width="16.85546875" customWidth="1"/>
    <col min="12071" max="12071" width="20.5703125" customWidth="1"/>
    <col min="12072" max="12072" width="17.85546875" customWidth="1"/>
    <col min="12073" max="12073" width="21.140625" customWidth="1"/>
    <col min="12192" max="12192" width="9.140625" customWidth="1"/>
    <col min="12193" max="12193" width="18" customWidth="1"/>
    <col min="12194" max="12194" width="8.5703125" customWidth="1"/>
    <col min="12197" max="12197" width="33.5703125" customWidth="1"/>
    <col min="12198" max="12198" width="18.85546875" customWidth="1"/>
    <col min="12199" max="12199" width="17.5703125" customWidth="1"/>
    <col min="12204" max="12206" width="14.85546875" customWidth="1"/>
    <col min="12214" max="12216" width="14.85546875" customWidth="1"/>
    <col min="12224" max="12226" width="14.85546875" customWidth="1"/>
    <col min="12234" max="12236" width="14.85546875" customWidth="1"/>
    <col min="12244" max="12246" width="14.85546875" customWidth="1"/>
    <col min="12254" max="12256" width="14.85546875" customWidth="1"/>
    <col min="12264" max="12266" width="14.85546875" customWidth="1"/>
    <col min="12274" max="12276" width="14.85546875" customWidth="1"/>
    <col min="12284" max="12286" width="14.85546875" customWidth="1"/>
    <col min="12294" max="12296" width="14.85546875" customWidth="1"/>
    <col min="12304" max="12306" width="14.85546875" customWidth="1"/>
    <col min="12314" max="12316" width="14.85546875" customWidth="1"/>
    <col min="12317" max="12318" width="14.7109375" customWidth="1"/>
    <col min="12321" max="12321" width="13.28515625" customWidth="1"/>
    <col min="12322" max="12324" width="16.7109375" customWidth="1"/>
    <col min="12325" max="12325" width="14.28515625" customWidth="1"/>
    <col min="12326" max="12326" width="16.85546875" customWidth="1"/>
    <col min="12327" max="12327" width="20.5703125" customWidth="1"/>
    <col min="12328" max="12328" width="17.85546875" customWidth="1"/>
    <col min="12329" max="12329" width="21.140625" customWidth="1"/>
    <col min="12448" max="12448" width="9.140625" customWidth="1"/>
    <col min="12449" max="12449" width="18" customWidth="1"/>
    <col min="12450" max="12450" width="8.5703125" customWidth="1"/>
    <col min="12453" max="12453" width="33.5703125" customWidth="1"/>
    <col min="12454" max="12454" width="18.85546875" customWidth="1"/>
    <col min="12455" max="12455" width="17.5703125" customWidth="1"/>
    <col min="12460" max="12462" width="14.85546875" customWidth="1"/>
    <col min="12470" max="12472" width="14.85546875" customWidth="1"/>
    <col min="12480" max="12482" width="14.85546875" customWidth="1"/>
    <col min="12490" max="12492" width="14.85546875" customWidth="1"/>
    <col min="12500" max="12502" width="14.85546875" customWidth="1"/>
    <col min="12510" max="12512" width="14.85546875" customWidth="1"/>
    <col min="12520" max="12522" width="14.85546875" customWidth="1"/>
    <col min="12530" max="12532" width="14.85546875" customWidth="1"/>
    <col min="12540" max="12542" width="14.85546875" customWidth="1"/>
    <col min="12550" max="12552" width="14.85546875" customWidth="1"/>
    <col min="12560" max="12562" width="14.85546875" customWidth="1"/>
    <col min="12570" max="12572" width="14.85546875" customWidth="1"/>
    <col min="12573" max="12574" width="14.7109375" customWidth="1"/>
    <col min="12577" max="12577" width="13.28515625" customWidth="1"/>
    <col min="12578" max="12580" width="16.7109375" customWidth="1"/>
    <col min="12581" max="12581" width="14.28515625" customWidth="1"/>
    <col min="12582" max="12582" width="16.85546875" customWidth="1"/>
    <col min="12583" max="12583" width="20.5703125" customWidth="1"/>
    <col min="12584" max="12584" width="17.85546875" customWidth="1"/>
    <col min="12585" max="12585" width="21.140625" customWidth="1"/>
    <col min="12704" max="12704" width="9.140625" customWidth="1"/>
    <col min="12705" max="12705" width="18" customWidth="1"/>
    <col min="12706" max="12706" width="8.5703125" customWidth="1"/>
    <col min="12709" max="12709" width="33.5703125" customWidth="1"/>
    <col min="12710" max="12710" width="18.85546875" customWidth="1"/>
    <col min="12711" max="12711" width="17.5703125" customWidth="1"/>
    <col min="12716" max="12718" width="14.85546875" customWidth="1"/>
    <col min="12726" max="12728" width="14.85546875" customWidth="1"/>
    <col min="12736" max="12738" width="14.85546875" customWidth="1"/>
    <col min="12746" max="12748" width="14.85546875" customWidth="1"/>
    <col min="12756" max="12758" width="14.85546875" customWidth="1"/>
    <col min="12766" max="12768" width="14.85546875" customWidth="1"/>
    <col min="12776" max="12778" width="14.85546875" customWidth="1"/>
    <col min="12786" max="12788" width="14.85546875" customWidth="1"/>
    <col min="12796" max="12798" width="14.85546875" customWidth="1"/>
    <col min="12806" max="12808" width="14.85546875" customWidth="1"/>
    <col min="12816" max="12818" width="14.85546875" customWidth="1"/>
    <col min="12826" max="12828" width="14.85546875" customWidth="1"/>
    <col min="12829" max="12830" width="14.7109375" customWidth="1"/>
    <col min="12833" max="12833" width="13.28515625" customWidth="1"/>
    <col min="12834" max="12836" width="16.7109375" customWidth="1"/>
    <col min="12837" max="12837" width="14.28515625" customWidth="1"/>
    <col min="12838" max="12838" width="16.85546875" customWidth="1"/>
    <col min="12839" max="12839" width="20.5703125" customWidth="1"/>
    <col min="12840" max="12840" width="17.85546875" customWidth="1"/>
    <col min="12841" max="12841" width="21.140625" customWidth="1"/>
    <col min="12960" max="12960" width="9.140625" customWidth="1"/>
    <col min="12961" max="12961" width="18" customWidth="1"/>
    <col min="12962" max="12962" width="8.5703125" customWidth="1"/>
    <col min="12965" max="12965" width="33.5703125" customWidth="1"/>
    <col min="12966" max="12966" width="18.85546875" customWidth="1"/>
    <col min="12967" max="12967" width="17.5703125" customWidth="1"/>
    <col min="12972" max="12974" width="14.85546875" customWidth="1"/>
    <col min="12982" max="12984" width="14.85546875" customWidth="1"/>
    <col min="12992" max="12994" width="14.85546875" customWidth="1"/>
    <col min="13002" max="13004" width="14.85546875" customWidth="1"/>
    <col min="13012" max="13014" width="14.85546875" customWidth="1"/>
    <col min="13022" max="13024" width="14.85546875" customWidth="1"/>
    <col min="13032" max="13034" width="14.85546875" customWidth="1"/>
    <col min="13042" max="13044" width="14.85546875" customWidth="1"/>
    <col min="13052" max="13054" width="14.85546875" customWidth="1"/>
    <col min="13062" max="13064" width="14.85546875" customWidth="1"/>
    <col min="13072" max="13074" width="14.85546875" customWidth="1"/>
    <col min="13082" max="13084" width="14.85546875" customWidth="1"/>
    <col min="13085" max="13086" width="14.7109375" customWidth="1"/>
    <col min="13089" max="13089" width="13.28515625" customWidth="1"/>
    <col min="13090" max="13092" width="16.7109375" customWidth="1"/>
    <col min="13093" max="13093" width="14.28515625" customWidth="1"/>
    <col min="13094" max="13094" width="16.85546875" customWidth="1"/>
    <col min="13095" max="13095" width="20.5703125" customWidth="1"/>
    <col min="13096" max="13096" width="17.85546875" customWidth="1"/>
    <col min="13097" max="13097" width="21.140625" customWidth="1"/>
    <col min="13216" max="13216" width="9.140625" customWidth="1"/>
    <col min="13217" max="13217" width="18" customWidth="1"/>
    <col min="13218" max="13218" width="8.5703125" customWidth="1"/>
    <col min="13221" max="13221" width="33.5703125" customWidth="1"/>
    <col min="13222" max="13222" width="18.85546875" customWidth="1"/>
    <col min="13223" max="13223" width="17.5703125" customWidth="1"/>
    <col min="13228" max="13230" width="14.85546875" customWidth="1"/>
    <col min="13238" max="13240" width="14.85546875" customWidth="1"/>
    <col min="13248" max="13250" width="14.85546875" customWidth="1"/>
    <col min="13258" max="13260" width="14.85546875" customWidth="1"/>
    <col min="13268" max="13270" width="14.85546875" customWidth="1"/>
    <col min="13278" max="13280" width="14.85546875" customWidth="1"/>
    <col min="13288" max="13290" width="14.85546875" customWidth="1"/>
    <col min="13298" max="13300" width="14.85546875" customWidth="1"/>
    <col min="13308" max="13310" width="14.85546875" customWidth="1"/>
    <col min="13318" max="13320" width="14.85546875" customWidth="1"/>
    <col min="13328" max="13330" width="14.85546875" customWidth="1"/>
    <col min="13338" max="13340" width="14.85546875" customWidth="1"/>
    <col min="13341" max="13342" width="14.7109375" customWidth="1"/>
    <col min="13345" max="13345" width="13.28515625" customWidth="1"/>
    <col min="13346" max="13348" width="16.7109375" customWidth="1"/>
    <col min="13349" max="13349" width="14.28515625" customWidth="1"/>
    <col min="13350" max="13350" width="16.85546875" customWidth="1"/>
    <col min="13351" max="13351" width="20.5703125" customWidth="1"/>
    <col min="13352" max="13352" width="17.85546875" customWidth="1"/>
    <col min="13353" max="13353" width="21.140625" customWidth="1"/>
    <col min="13472" max="13472" width="9.140625" customWidth="1"/>
    <col min="13473" max="13473" width="18" customWidth="1"/>
    <col min="13474" max="13474" width="8.5703125" customWidth="1"/>
    <col min="13477" max="13477" width="33.5703125" customWidth="1"/>
    <col min="13478" max="13478" width="18.85546875" customWidth="1"/>
    <col min="13479" max="13479" width="17.5703125" customWidth="1"/>
    <col min="13484" max="13486" width="14.85546875" customWidth="1"/>
    <col min="13494" max="13496" width="14.85546875" customWidth="1"/>
    <col min="13504" max="13506" width="14.85546875" customWidth="1"/>
    <col min="13514" max="13516" width="14.85546875" customWidth="1"/>
    <col min="13524" max="13526" width="14.85546875" customWidth="1"/>
    <col min="13534" max="13536" width="14.85546875" customWidth="1"/>
    <col min="13544" max="13546" width="14.85546875" customWidth="1"/>
    <col min="13554" max="13556" width="14.85546875" customWidth="1"/>
    <col min="13564" max="13566" width="14.85546875" customWidth="1"/>
    <col min="13574" max="13576" width="14.85546875" customWidth="1"/>
    <col min="13584" max="13586" width="14.85546875" customWidth="1"/>
    <col min="13594" max="13596" width="14.85546875" customWidth="1"/>
    <col min="13597" max="13598" width="14.7109375" customWidth="1"/>
    <col min="13601" max="13601" width="13.28515625" customWidth="1"/>
    <col min="13602" max="13604" width="16.7109375" customWidth="1"/>
    <col min="13605" max="13605" width="14.28515625" customWidth="1"/>
    <col min="13606" max="13606" width="16.85546875" customWidth="1"/>
    <col min="13607" max="13607" width="20.5703125" customWidth="1"/>
    <col min="13608" max="13608" width="17.85546875" customWidth="1"/>
    <col min="13609" max="13609" width="21.140625" customWidth="1"/>
    <col min="13728" max="13728" width="9.140625" customWidth="1"/>
    <col min="13729" max="13729" width="18" customWidth="1"/>
    <col min="13730" max="13730" width="8.5703125" customWidth="1"/>
    <col min="13733" max="13733" width="33.5703125" customWidth="1"/>
    <col min="13734" max="13734" width="18.85546875" customWidth="1"/>
    <col min="13735" max="13735" width="17.5703125" customWidth="1"/>
    <col min="13740" max="13742" width="14.85546875" customWidth="1"/>
    <col min="13750" max="13752" width="14.85546875" customWidth="1"/>
    <col min="13760" max="13762" width="14.85546875" customWidth="1"/>
    <col min="13770" max="13772" width="14.85546875" customWidth="1"/>
    <col min="13780" max="13782" width="14.85546875" customWidth="1"/>
    <col min="13790" max="13792" width="14.85546875" customWidth="1"/>
    <col min="13800" max="13802" width="14.85546875" customWidth="1"/>
    <col min="13810" max="13812" width="14.85546875" customWidth="1"/>
    <col min="13820" max="13822" width="14.85546875" customWidth="1"/>
    <col min="13830" max="13832" width="14.85546875" customWidth="1"/>
    <col min="13840" max="13842" width="14.85546875" customWidth="1"/>
    <col min="13850" max="13852" width="14.85546875" customWidth="1"/>
    <col min="13853" max="13854" width="14.7109375" customWidth="1"/>
    <col min="13857" max="13857" width="13.28515625" customWidth="1"/>
    <col min="13858" max="13860" width="16.7109375" customWidth="1"/>
    <col min="13861" max="13861" width="14.28515625" customWidth="1"/>
    <col min="13862" max="13862" width="16.85546875" customWidth="1"/>
    <col min="13863" max="13863" width="20.5703125" customWidth="1"/>
    <col min="13864" max="13864" width="17.85546875" customWidth="1"/>
    <col min="13865" max="13865" width="21.140625" customWidth="1"/>
    <col min="13984" max="13984" width="9.140625" customWidth="1"/>
    <col min="13985" max="13985" width="18" customWidth="1"/>
    <col min="13986" max="13986" width="8.5703125" customWidth="1"/>
    <col min="13989" max="13989" width="33.5703125" customWidth="1"/>
    <col min="13990" max="13990" width="18.85546875" customWidth="1"/>
    <col min="13991" max="13991" width="17.5703125" customWidth="1"/>
    <col min="13996" max="13998" width="14.85546875" customWidth="1"/>
    <col min="14006" max="14008" width="14.85546875" customWidth="1"/>
    <col min="14016" max="14018" width="14.85546875" customWidth="1"/>
    <col min="14026" max="14028" width="14.85546875" customWidth="1"/>
    <col min="14036" max="14038" width="14.85546875" customWidth="1"/>
    <col min="14046" max="14048" width="14.85546875" customWidth="1"/>
    <col min="14056" max="14058" width="14.85546875" customWidth="1"/>
    <col min="14066" max="14068" width="14.85546875" customWidth="1"/>
    <col min="14076" max="14078" width="14.85546875" customWidth="1"/>
    <col min="14086" max="14088" width="14.85546875" customWidth="1"/>
    <col min="14096" max="14098" width="14.85546875" customWidth="1"/>
    <col min="14106" max="14108" width="14.85546875" customWidth="1"/>
    <col min="14109" max="14110" width="14.7109375" customWidth="1"/>
    <col min="14113" max="14113" width="13.28515625" customWidth="1"/>
    <col min="14114" max="14116" width="16.7109375" customWidth="1"/>
    <col min="14117" max="14117" width="14.28515625" customWidth="1"/>
    <col min="14118" max="14118" width="16.85546875" customWidth="1"/>
    <col min="14119" max="14119" width="20.5703125" customWidth="1"/>
    <col min="14120" max="14120" width="17.85546875" customWidth="1"/>
    <col min="14121" max="14121" width="21.140625" customWidth="1"/>
    <col min="14240" max="14240" width="9.140625" customWidth="1"/>
    <col min="14241" max="14241" width="18" customWidth="1"/>
    <col min="14242" max="14242" width="8.5703125" customWidth="1"/>
    <col min="14245" max="14245" width="33.5703125" customWidth="1"/>
    <col min="14246" max="14246" width="18.85546875" customWidth="1"/>
    <col min="14247" max="14247" width="17.5703125" customWidth="1"/>
    <col min="14252" max="14254" width="14.85546875" customWidth="1"/>
    <col min="14262" max="14264" width="14.85546875" customWidth="1"/>
    <col min="14272" max="14274" width="14.85546875" customWidth="1"/>
    <col min="14282" max="14284" width="14.85546875" customWidth="1"/>
    <col min="14292" max="14294" width="14.85546875" customWidth="1"/>
    <col min="14302" max="14304" width="14.85546875" customWidth="1"/>
    <col min="14312" max="14314" width="14.85546875" customWidth="1"/>
    <col min="14322" max="14324" width="14.85546875" customWidth="1"/>
    <col min="14332" max="14334" width="14.85546875" customWidth="1"/>
    <col min="14342" max="14344" width="14.85546875" customWidth="1"/>
    <col min="14352" max="14354" width="14.85546875" customWidth="1"/>
    <col min="14362" max="14364" width="14.85546875" customWidth="1"/>
    <col min="14365" max="14366" width="14.7109375" customWidth="1"/>
    <col min="14369" max="14369" width="13.28515625" customWidth="1"/>
    <col min="14370" max="14372" width="16.7109375" customWidth="1"/>
    <col min="14373" max="14373" width="14.28515625" customWidth="1"/>
    <col min="14374" max="14374" width="16.85546875" customWidth="1"/>
    <col min="14375" max="14375" width="20.5703125" customWidth="1"/>
    <col min="14376" max="14376" width="17.85546875" customWidth="1"/>
    <col min="14377" max="14377" width="21.140625" customWidth="1"/>
    <col min="14496" max="14496" width="9.140625" customWidth="1"/>
    <col min="14497" max="14497" width="18" customWidth="1"/>
    <col min="14498" max="14498" width="8.5703125" customWidth="1"/>
    <col min="14501" max="14501" width="33.5703125" customWidth="1"/>
    <col min="14502" max="14502" width="18.85546875" customWidth="1"/>
    <col min="14503" max="14503" width="17.5703125" customWidth="1"/>
    <col min="14508" max="14510" width="14.85546875" customWidth="1"/>
    <col min="14518" max="14520" width="14.85546875" customWidth="1"/>
    <col min="14528" max="14530" width="14.85546875" customWidth="1"/>
    <col min="14538" max="14540" width="14.85546875" customWidth="1"/>
    <col min="14548" max="14550" width="14.85546875" customWidth="1"/>
    <col min="14558" max="14560" width="14.85546875" customWidth="1"/>
    <col min="14568" max="14570" width="14.85546875" customWidth="1"/>
    <col min="14578" max="14580" width="14.85546875" customWidth="1"/>
    <col min="14588" max="14590" width="14.85546875" customWidth="1"/>
    <col min="14598" max="14600" width="14.85546875" customWidth="1"/>
    <col min="14608" max="14610" width="14.85546875" customWidth="1"/>
    <col min="14618" max="14620" width="14.85546875" customWidth="1"/>
    <col min="14621" max="14622" width="14.7109375" customWidth="1"/>
    <col min="14625" max="14625" width="13.28515625" customWidth="1"/>
    <col min="14626" max="14628" width="16.7109375" customWidth="1"/>
    <col min="14629" max="14629" width="14.28515625" customWidth="1"/>
    <col min="14630" max="14630" width="16.85546875" customWidth="1"/>
    <col min="14631" max="14631" width="20.5703125" customWidth="1"/>
    <col min="14632" max="14632" width="17.85546875" customWidth="1"/>
    <col min="14633" max="14633" width="21.140625" customWidth="1"/>
    <col min="14752" max="14752" width="9.140625" customWidth="1"/>
    <col min="14753" max="14753" width="18" customWidth="1"/>
    <col min="14754" max="14754" width="8.5703125" customWidth="1"/>
    <col min="14757" max="14757" width="33.5703125" customWidth="1"/>
    <col min="14758" max="14758" width="18.85546875" customWidth="1"/>
    <col min="14759" max="14759" width="17.5703125" customWidth="1"/>
    <col min="14764" max="14766" width="14.85546875" customWidth="1"/>
    <col min="14774" max="14776" width="14.85546875" customWidth="1"/>
    <col min="14784" max="14786" width="14.85546875" customWidth="1"/>
    <col min="14794" max="14796" width="14.85546875" customWidth="1"/>
    <col min="14804" max="14806" width="14.85546875" customWidth="1"/>
    <col min="14814" max="14816" width="14.85546875" customWidth="1"/>
    <col min="14824" max="14826" width="14.85546875" customWidth="1"/>
    <col min="14834" max="14836" width="14.85546875" customWidth="1"/>
    <col min="14844" max="14846" width="14.85546875" customWidth="1"/>
    <col min="14854" max="14856" width="14.85546875" customWidth="1"/>
    <col min="14864" max="14866" width="14.85546875" customWidth="1"/>
    <col min="14874" max="14876" width="14.85546875" customWidth="1"/>
    <col min="14877" max="14878" width="14.7109375" customWidth="1"/>
    <col min="14881" max="14881" width="13.28515625" customWidth="1"/>
    <col min="14882" max="14884" width="16.7109375" customWidth="1"/>
    <col min="14885" max="14885" width="14.28515625" customWidth="1"/>
    <col min="14886" max="14886" width="16.85546875" customWidth="1"/>
    <col min="14887" max="14887" width="20.5703125" customWidth="1"/>
    <col min="14888" max="14888" width="17.85546875" customWidth="1"/>
    <col min="14889" max="14889" width="21.140625" customWidth="1"/>
    <col min="15008" max="15008" width="9.140625" customWidth="1"/>
    <col min="15009" max="15009" width="18" customWidth="1"/>
    <col min="15010" max="15010" width="8.5703125" customWidth="1"/>
    <col min="15013" max="15013" width="33.5703125" customWidth="1"/>
    <col min="15014" max="15014" width="18.85546875" customWidth="1"/>
    <col min="15015" max="15015" width="17.5703125" customWidth="1"/>
    <col min="15020" max="15022" width="14.85546875" customWidth="1"/>
    <col min="15030" max="15032" width="14.85546875" customWidth="1"/>
    <col min="15040" max="15042" width="14.85546875" customWidth="1"/>
    <col min="15050" max="15052" width="14.85546875" customWidth="1"/>
    <col min="15060" max="15062" width="14.85546875" customWidth="1"/>
    <col min="15070" max="15072" width="14.85546875" customWidth="1"/>
    <col min="15080" max="15082" width="14.85546875" customWidth="1"/>
    <col min="15090" max="15092" width="14.85546875" customWidth="1"/>
    <col min="15100" max="15102" width="14.85546875" customWidth="1"/>
    <col min="15110" max="15112" width="14.85546875" customWidth="1"/>
    <col min="15120" max="15122" width="14.85546875" customWidth="1"/>
    <col min="15130" max="15132" width="14.85546875" customWidth="1"/>
    <col min="15133" max="15134" width="14.7109375" customWidth="1"/>
    <col min="15137" max="15137" width="13.28515625" customWidth="1"/>
    <col min="15138" max="15140" width="16.7109375" customWidth="1"/>
    <col min="15141" max="15141" width="14.28515625" customWidth="1"/>
    <col min="15142" max="15142" width="16.85546875" customWidth="1"/>
    <col min="15143" max="15143" width="20.5703125" customWidth="1"/>
    <col min="15144" max="15144" width="17.85546875" customWidth="1"/>
    <col min="15145" max="15145" width="21.140625" customWidth="1"/>
    <col min="15264" max="15264" width="9.140625" customWidth="1"/>
    <col min="15265" max="15265" width="18" customWidth="1"/>
    <col min="15266" max="15266" width="8.5703125" customWidth="1"/>
    <col min="15269" max="15269" width="33.5703125" customWidth="1"/>
    <col min="15270" max="15270" width="18.85546875" customWidth="1"/>
    <col min="15271" max="15271" width="17.5703125" customWidth="1"/>
    <col min="15276" max="15278" width="14.85546875" customWidth="1"/>
    <col min="15286" max="15288" width="14.85546875" customWidth="1"/>
    <col min="15296" max="15298" width="14.85546875" customWidth="1"/>
    <col min="15306" max="15308" width="14.85546875" customWidth="1"/>
    <col min="15316" max="15318" width="14.85546875" customWidth="1"/>
    <col min="15326" max="15328" width="14.85546875" customWidth="1"/>
    <col min="15336" max="15338" width="14.85546875" customWidth="1"/>
    <col min="15346" max="15348" width="14.85546875" customWidth="1"/>
    <col min="15356" max="15358" width="14.85546875" customWidth="1"/>
    <col min="15366" max="15368" width="14.85546875" customWidth="1"/>
    <col min="15376" max="15378" width="14.85546875" customWidth="1"/>
    <col min="15386" max="15388" width="14.85546875" customWidth="1"/>
    <col min="15389" max="15390" width="14.7109375" customWidth="1"/>
    <col min="15393" max="15393" width="13.28515625" customWidth="1"/>
    <col min="15394" max="15396" width="16.7109375" customWidth="1"/>
    <col min="15397" max="15397" width="14.28515625" customWidth="1"/>
    <col min="15398" max="15398" width="16.85546875" customWidth="1"/>
    <col min="15399" max="15399" width="20.5703125" customWidth="1"/>
    <col min="15400" max="15400" width="17.85546875" customWidth="1"/>
    <col min="15401" max="15401" width="21.140625" customWidth="1"/>
    <col min="15520" max="15520" width="9.140625" customWidth="1"/>
    <col min="15521" max="15521" width="18" customWidth="1"/>
    <col min="15522" max="15522" width="8.5703125" customWidth="1"/>
    <col min="15525" max="15525" width="33.5703125" customWidth="1"/>
    <col min="15526" max="15526" width="18.85546875" customWidth="1"/>
    <col min="15527" max="15527" width="17.5703125" customWidth="1"/>
    <col min="15532" max="15534" width="14.85546875" customWidth="1"/>
    <col min="15542" max="15544" width="14.85546875" customWidth="1"/>
    <col min="15552" max="15554" width="14.85546875" customWidth="1"/>
    <col min="15562" max="15564" width="14.85546875" customWidth="1"/>
    <col min="15572" max="15574" width="14.85546875" customWidth="1"/>
    <col min="15582" max="15584" width="14.85546875" customWidth="1"/>
    <col min="15592" max="15594" width="14.85546875" customWidth="1"/>
    <col min="15602" max="15604" width="14.85546875" customWidth="1"/>
    <col min="15612" max="15614" width="14.85546875" customWidth="1"/>
    <col min="15622" max="15624" width="14.85546875" customWidth="1"/>
    <col min="15632" max="15634" width="14.85546875" customWidth="1"/>
    <col min="15642" max="15644" width="14.85546875" customWidth="1"/>
    <col min="15645" max="15646" width="14.7109375" customWidth="1"/>
    <col min="15649" max="15649" width="13.28515625" customWidth="1"/>
    <col min="15650" max="15652" width="16.7109375" customWidth="1"/>
    <col min="15653" max="15653" width="14.28515625" customWidth="1"/>
    <col min="15654" max="15654" width="16.85546875" customWidth="1"/>
    <col min="15655" max="15655" width="20.5703125" customWidth="1"/>
    <col min="15656" max="15656" width="17.85546875" customWidth="1"/>
    <col min="15657" max="15657" width="21.140625" customWidth="1"/>
    <col min="15776" max="15776" width="9.140625" customWidth="1"/>
    <col min="15777" max="15777" width="18" customWidth="1"/>
    <col min="15778" max="15778" width="8.5703125" customWidth="1"/>
    <col min="15781" max="15781" width="33.5703125" customWidth="1"/>
    <col min="15782" max="15782" width="18.85546875" customWidth="1"/>
    <col min="15783" max="15783" width="17.5703125" customWidth="1"/>
    <col min="15788" max="15790" width="14.85546875" customWidth="1"/>
    <col min="15798" max="15800" width="14.85546875" customWidth="1"/>
    <col min="15808" max="15810" width="14.85546875" customWidth="1"/>
    <col min="15818" max="15820" width="14.85546875" customWidth="1"/>
    <col min="15828" max="15830" width="14.85546875" customWidth="1"/>
    <col min="15838" max="15840" width="14.85546875" customWidth="1"/>
    <col min="15848" max="15850" width="14.85546875" customWidth="1"/>
    <col min="15858" max="15860" width="14.85546875" customWidth="1"/>
    <col min="15868" max="15870" width="14.85546875" customWidth="1"/>
    <col min="15878" max="15880" width="14.85546875" customWidth="1"/>
    <col min="15888" max="15890" width="14.85546875" customWidth="1"/>
    <col min="15898" max="15900" width="14.85546875" customWidth="1"/>
    <col min="15901" max="15902" width="14.7109375" customWidth="1"/>
    <col min="15905" max="15905" width="13.28515625" customWidth="1"/>
    <col min="15906" max="15908" width="16.7109375" customWidth="1"/>
    <col min="15909" max="15909" width="14.28515625" customWidth="1"/>
    <col min="15910" max="15910" width="16.85546875" customWidth="1"/>
    <col min="15911" max="15911" width="20.5703125" customWidth="1"/>
    <col min="15912" max="15912" width="17.85546875" customWidth="1"/>
    <col min="15913" max="15913" width="21.140625" customWidth="1"/>
    <col min="16032" max="16032" width="9.140625" customWidth="1"/>
    <col min="16033" max="16033" width="18" customWidth="1"/>
    <col min="16034" max="16034" width="8.5703125" customWidth="1"/>
    <col min="16037" max="16037" width="33.5703125" customWidth="1"/>
    <col min="16038" max="16038" width="18.85546875" customWidth="1"/>
    <col min="16039" max="16039" width="17.5703125" customWidth="1"/>
    <col min="16044" max="16046" width="14.85546875" customWidth="1"/>
    <col min="16054" max="16056" width="14.85546875" customWidth="1"/>
    <col min="16064" max="16066" width="14.85546875" customWidth="1"/>
    <col min="16074" max="16076" width="14.85546875" customWidth="1"/>
    <col min="16084" max="16086" width="14.85546875" customWidth="1"/>
    <col min="16094" max="16096" width="14.85546875" customWidth="1"/>
    <col min="16104" max="16106" width="14.85546875" customWidth="1"/>
    <col min="16114" max="16116" width="14.85546875" customWidth="1"/>
    <col min="16124" max="16126" width="14.85546875" customWidth="1"/>
    <col min="16134" max="16136" width="14.85546875" customWidth="1"/>
    <col min="16144" max="16146" width="14.85546875" customWidth="1"/>
    <col min="16154" max="16156" width="14.85546875" customWidth="1"/>
    <col min="16157" max="16158" width="14.7109375" customWidth="1"/>
    <col min="16161" max="16161" width="13.28515625" customWidth="1"/>
    <col min="16162" max="16164" width="16.7109375" customWidth="1"/>
    <col min="16165" max="16165" width="14.28515625" customWidth="1"/>
    <col min="16166" max="16166" width="16.85546875" customWidth="1"/>
    <col min="16167" max="16167" width="20.5703125" customWidth="1"/>
    <col min="16168" max="16168" width="17.85546875" customWidth="1"/>
    <col min="16169" max="16169" width="21.140625" customWidth="1"/>
  </cols>
  <sheetData>
    <row r="1" spans="2:57" x14ac:dyDescent="0.25">
      <c r="E1" s="35"/>
      <c r="F1" s="35"/>
    </row>
    <row r="2" spans="2:57" ht="15" customHeight="1" x14ac:dyDescent="0.25">
      <c r="B2" s="397"/>
      <c r="C2" s="398"/>
      <c r="D2" s="398"/>
      <c r="E2" s="398"/>
      <c r="F2" s="399"/>
      <c r="G2" s="423" t="s">
        <v>0</v>
      </c>
      <c r="H2" s="424"/>
      <c r="I2" s="424"/>
      <c r="J2" s="424"/>
      <c r="K2" s="424"/>
      <c r="L2" s="424"/>
      <c r="M2" s="424"/>
      <c r="N2" s="424"/>
      <c r="O2" s="424"/>
      <c r="P2" s="424"/>
      <c r="Q2" s="424"/>
      <c r="R2" s="424"/>
      <c r="S2" s="424"/>
      <c r="T2" s="425"/>
      <c r="U2" s="36" t="s">
        <v>71</v>
      </c>
      <c r="V2" s="37"/>
      <c r="W2" s="37"/>
      <c r="X2" s="37"/>
      <c r="Y2" s="38"/>
      <c r="Z2" s="26"/>
      <c r="AA2" s="26"/>
      <c r="AB2" s="26"/>
    </row>
    <row r="3" spans="2:57" ht="18" customHeight="1" x14ac:dyDescent="0.25">
      <c r="B3" s="400"/>
      <c r="C3" s="401"/>
      <c r="D3" s="401"/>
      <c r="E3" s="401"/>
      <c r="F3" s="402"/>
      <c r="G3" s="426"/>
      <c r="H3" s="427"/>
      <c r="I3" s="427"/>
      <c r="J3" s="427"/>
      <c r="K3" s="427"/>
      <c r="L3" s="427"/>
      <c r="M3" s="427"/>
      <c r="N3" s="427"/>
      <c r="O3" s="427"/>
      <c r="P3" s="427"/>
      <c r="Q3" s="427"/>
      <c r="R3" s="427"/>
      <c r="S3" s="427"/>
      <c r="T3" s="428"/>
      <c r="U3" s="39" t="s">
        <v>74</v>
      </c>
      <c r="V3" s="26"/>
      <c r="W3" s="26"/>
      <c r="X3" s="26"/>
      <c r="Y3" s="40"/>
      <c r="Z3" s="26"/>
      <c r="AA3" s="26"/>
      <c r="AB3" s="26"/>
    </row>
    <row r="4" spans="2:57" ht="18" customHeight="1" x14ac:dyDescent="0.25">
      <c r="B4" s="400"/>
      <c r="C4" s="401"/>
      <c r="D4" s="401"/>
      <c r="E4" s="401"/>
      <c r="F4" s="402"/>
      <c r="G4" s="426"/>
      <c r="H4" s="427"/>
      <c r="I4" s="427"/>
      <c r="J4" s="427"/>
      <c r="K4" s="427"/>
      <c r="L4" s="427"/>
      <c r="M4" s="427"/>
      <c r="N4" s="427"/>
      <c r="O4" s="427"/>
      <c r="P4" s="427"/>
      <c r="Q4" s="427"/>
      <c r="R4" s="427"/>
      <c r="S4" s="427"/>
      <c r="T4" s="428"/>
      <c r="U4" s="39" t="s">
        <v>75</v>
      </c>
      <c r="V4" s="26"/>
      <c r="W4" s="26"/>
      <c r="X4" s="26"/>
      <c r="Y4" s="40"/>
      <c r="Z4" s="26"/>
      <c r="AA4" s="26"/>
      <c r="AB4" s="26"/>
    </row>
    <row r="5" spans="2:57" ht="25.5" customHeight="1" x14ac:dyDescent="0.25">
      <c r="B5" s="403"/>
      <c r="C5" s="404"/>
      <c r="D5" s="404"/>
      <c r="E5" s="404"/>
      <c r="F5" s="405"/>
      <c r="G5" s="429"/>
      <c r="H5" s="430"/>
      <c r="I5" s="430"/>
      <c r="J5" s="430"/>
      <c r="K5" s="430"/>
      <c r="L5" s="430"/>
      <c r="M5" s="430"/>
      <c r="N5" s="430"/>
      <c r="O5" s="430"/>
      <c r="P5" s="430"/>
      <c r="Q5" s="430"/>
      <c r="R5" s="430"/>
      <c r="S5" s="430"/>
      <c r="T5" s="431"/>
      <c r="U5" s="41" t="s">
        <v>50</v>
      </c>
      <c r="V5" s="42"/>
      <c r="W5" s="42"/>
      <c r="X5" s="42"/>
      <c r="Y5" s="43"/>
      <c r="Z5" s="26"/>
      <c r="AA5" s="26"/>
      <c r="AB5" s="26"/>
      <c r="AI5" s="1"/>
    </row>
    <row r="6" spans="2:57" ht="33" customHeight="1" x14ac:dyDescent="0.25">
      <c r="B6" s="524" t="s">
        <v>1</v>
      </c>
      <c r="C6" s="524"/>
      <c r="D6" s="524"/>
      <c r="E6" s="524"/>
      <c r="F6" s="524"/>
      <c r="G6" s="524"/>
      <c r="H6" s="524"/>
      <c r="I6" s="524"/>
      <c r="J6" s="524"/>
      <c r="K6" s="524"/>
      <c r="L6" s="524"/>
      <c r="M6" s="524"/>
      <c r="N6" s="524"/>
      <c r="O6" s="524"/>
      <c r="P6" s="524"/>
      <c r="Q6" s="524"/>
      <c r="R6" s="524"/>
      <c r="S6" s="524"/>
      <c r="T6" s="524"/>
      <c r="U6" s="524"/>
      <c r="V6" s="524"/>
      <c r="W6" s="524"/>
      <c r="X6" s="524"/>
      <c r="Y6" s="524"/>
    </row>
    <row r="7" spans="2:57" ht="17.25" customHeight="1" thickBot="1" x14ac:dyDescent="0.3"/>
    <row r="8" spans="2:57" ht="15" customHeight="1" x14ac:dyDescent="0.25">
      <c r="B8" s="525" t="s">
        <v>80</v>
      </c>
      <c r="C8" s="526"/>
      <c r="D8" s="526"/>
      <c r="E8" s="527"/>
      <c r="F8" s="527"/>
      <c r="G8" s="527"/>
      <c r="H8" s="528"/>
      <c r="I8" s="408" t="s">
        <v>2</v>
      </c>
      <c r="J8" s="409"/>
      <c r="K8" s="410"/>
      <c r="L8" s="414" t="s">
        <v>3</v>
      </c>
      <c r="M8" s="415"/>
      <c r="N8" s="418">
        <f>AL27</f>
        <v>0</v>
      </c>
      <c r="O8" s="418"/>
      <c r="P8" s="419"/>
      <c r="Q8" s="420"/>
      <c r="R8" s="533" t="s">
        <v>4</v>
      </c>
      <c r="S8" s="534"/>
      <c r="T8" s="534"/>
      <c r="U8" s="535" t="s">
        <v>97</v>
      </c>
      <c r="V8" s="535"/>
      <c r="W8" s="535"/>
      <c r="X8" s="536"/>
      <c r="Y8" s="537"/>
    </row>
    <row r="9" spans="2:57" ht="26.25" customHeight="1" x14ac:dyDescent="0.25">
      <c r="B9" s="529"/>
      <c r="C9" s="530"/>
      <c r="D9" s="530"/>
      <c r="E9" s="531"/>
      <c r="F9" s="531"/>
      <c r="G9" s="531"/>
      <c r="H9" s="532"/>
      <c r="I9" s="411"/>
      <c r="J9" s="412"/>
      <c r="K9" s="413"/>
      <c r="L9" s="416"/>
      <c r="M9" s="417"/>
      <c r="N9" s="421"/>
      <c r="O9" s="421"/>
      <c r="P9" s="421"/>
      <c r="Q9" s="422"/>
      <c r="R9" s="436"/>
      <c r="S9" s="437"/>
      <c r="T9" s="437"/>
      <c r="U9" s="516"/>
      <c r="V9" s="516"/>
      <c r="W9" s="516"/>
      <c r="X9" s="517"/>
      <c r="Y9" s="518"/>
    </row>
    <row r="10" spans="2:57" ht="35.25" customHeight="1" x14ac:dyDescent="0.25">
      <c r="B10" s="538" t="s">
        <v>103</v>
      </c>
      <c r="C10" s="539"/>
      <c r="D10" s="539"/>
      <c r="E10" s="516"/>
      <c r="F10" s="516"/>
      <c r="G10" s="516"/>
      <c r="H10" s="517"/>
      <c r="I10" s="544">
        <f>AI27</f>
        <v>182800</v>
      </c>
      <c r="J10" s="545"/>
      <c r="K10" s="546"/>
      <c r="L10" s="550" t="s">
        <v>5</v>
      </c>
      <c r="M10" s="551"/>
      <c r="N10" s="432" t="s">
        <v>6</v>
      </c>
      <c r="O10" s="432"/>
      <c r="P10" s="432"/>
      <c r="Q10" s="433"/>
      <c r="R10" s="436" t="s">
        <v>7</v>
      </c>
      <c r="S10" s="437"/>
      <c r="T10" s="437"/>
      <c r="U10" s="516" t="s">
        <v>95</v>
      </c>
      <c r="V10" s="516"/>
      <c r="W10" s="516"/>
      <c r="X10" s="517"/>
      <c r="Y10" s="518"/>
    </row>
    <row r="11" spans="2:57" ht="44.25" customHeight="1" thickBot="1" x14ac:dyDescent="0.3">
      <c r="B11" s="540"/>
      <c r="C11" s="541"/>
      <c r="D11" s="541"/>
      <c r="E11" s="542"/>
      <c r="F11" s="542"/>
      <c r="G11" s="542"/>
      <c r="H11" s="543"/>
      <c r="I11" s="547"/>
      <c r="J11" s="548"/>
      <c r="K11" s="549"/>
      <c r="L11" s="552"/>
      <c r="M11" s="553"/>
      <c r="N11" s="434"/>
      <c r="O11" s="434"/>
      <c r="P11" s="434"/>
      <c r="Q11" s="435"/>
      <c r="R11" s="519" t="s">
        <v>8</v>
      </c>
      <c r="S11" s="520"/>
      <c r="T11" s="520"/>
      <c r="U11" s="521" t="s">
        <v>98</v>
      </c>
      <c r="V11" s="521"/>
      <c r="W11" s="521"/>
      <c r="X11" s="522"/>
      <c r="Y11" s="523"/>
    </row>
    <row r="12" spans="2:57" ht="9.75" customHeight="1" thickBot="1" x14ac:dyDescent="0.3"/>
    <row r="13" spans="2:57" ht="27" customHeight="1" thickTop="1" x14ac:dyDescent="0.25">
      <c r="B13" s="488" t="s">
        <v>69</v>
      </c>
      <c r="C13" s="489"/>
      <c r="D13" s="494" t="s">
        <v>9</v>
      </c>
      <c r="E13" s="495"/>
      <c r="F13" s="453" t="s">
        <v>72</v>
      </c>
      <c r="G13" s="454"/>
      <c r="H13" s="2" t="s">
        <v>10</v>
      </c>
      <c r="I13" s="3" t="s">
        <v>11</v>
      </c>
      <c r="J13" s="3" t="s">
        <v>12</v>
      </c>
      <c r="K13" s="4" t="s">
        <v>13</v>
      </c>
      <c r="L13" s="455" t="s">
        <v>14</v>
      </c>
      <c r="M13" s="456"/>
      <c r="N13" s="456"/>
      <c r="O13" s="456"/>
      <c r="P13" s="457"/>
      <c r="Q13" s="5" t="s">
        <v>15</v>
      </c>
      <c r="R13" s="44" t="s">
        <v>16</v>
      </c>
      <c r="S13" s="45" t="s">
        <v>17</v>
      </c>
      <c r="T13" s="46" t="s">
        <v>18</v>
      </c>
      <c r="U13" s="458" t="s">
        <v>19</v>
      </c>
      <c r="V13" s="459"/>
      <c r="W13" s="460"/>
      <c r="X13" s="460"/>
      <c r="Y13" s="461"/>
      <c r="Z13" s="6" t="s">
        <v>20</v>
      </c>
      <c r="AA13" s="7" t="s">
        <v>21</v>
      </c>
      <c r="AB13" s="7" t="s">
        <v>22</v>
      </c>
      <c r="AC13" s="7" t="s">
        <v>23</v>
      </c>
      <c r="AD13" s="462" t="s">
        <v>24</v>
      </c>
      <c r="AE13" s="463"/>
      <c r="AF13" s="464"/>
      <c r="AG13" s="464"/>
      <c r="AH13" s="464"/>
      <c r="AI13" s="467" t="s">
        <v>25</v>
      </c>
      <c r="AJ13" s="468"/>
      <c r="AK13" s="469"/>
      <c r="AL13" s="63" t="s">
        <v>26</v>
      </c>
      <c r="AM13" s="438" t="s">
        <v>27</v>
      </c>
      <c r="AN13" s="439"/>
      <c r="AO13" s="440"/>
    </row>
    <row r="14" spans="2:57" ht="24" customHeight="1" x14ac:dyDescent="0.25">
      <c r="B14" s="490"/>
      <c r="C14" s="491"/>
      <c r="D14" s="496"/>
      <c r="E14" s="497"/>
      <c r="F14" s="441" t="s">
        <v>28</v>
      </c>
      <c r="G14" s="443" t="s">
        <v>29</v>
      </c>
      <c r="H14" s="445" t="s">
        <v>30</v>
      </c>
      <c r="I14" s="447" t="s">
        <v>30</v>
      </c>
      <c r="J14" s="447" t="s">
        <v>30</v>
      </c>
      <c r="K14" s="449" t="s">
        <v>30</v>
      </c>
      <c r="L14" s="451" t="s">
        <v>31</v>
      </c>
      <c r="M14" s="406" t="s">
        <v>32</v>
      </c>
      <c r="N14" s="406" t="s">
        <v>33</v>
      </c>
      <c r="O14" s="406" t="s">
        <v>73</v>
      </c>
      <c r="P14" s="470" t="s">
        <v>34</v>
      </c>
      <c r="Q14" s="445" t="s">
        <v>30</v>
      </c>
      <c r="R14" s="447" t="s">
        <v>30</v>
      </c>
      <c r="S14" s="447" t="s">
        <v>30</v>
      </c>
      <c r="T14" s="449" t="s">
        <v>30</v>
      </c>
      <c r="U14" s="475" t="s">
        <v>31</v>
      </c>
      <c r="V14" s="477" t="s">
        <v>32</v>
      </c>
      <c r="W14" s="479" t="s">
        <v>33</v>
      </c>
      <c r="X14" s="479" t="s">
        <v>73</v>
      </c>
      <c r="Y14" s="481" t="s">
        <v>34</v>
      </c>
      <c r="Z14" s="445" t="s">
        <v>30</v>
      </c>
      <c r="AA14" s="447" t="s">
        <v>30</v>
      </c>
      <c r="AB14" s="447" t="s">
        <v>30</v>
      </c>
      <c r="AC14" s="449" t="s">
        <v>30</v>
      </c>
      <c r="AD14" s="512" t="s">
        <v>31</v>
      </c>
      <c r="AE14" s="514" t="s">
        <v>32</v>
      </c>
      <c r="AF14" s="483" t="s">
        <v>33</v>
      </c>
      <c r="AG14" s="483" t="s">
        <v>73</v>
      </c>
      <c r="AH14" s="486" t="s">
        <v>34</v>
      </c>
      <c r="AI14" s="473" t="s">
        <v>30</v>
      </c>
      <c r="AJ14" s="474" t="s">
        <v>35</v>
      </c>
      <c r="AK14" s="472" t="s">
        <v>33</v>
      </c>
      <c r="AL14" s="64" t="s">
        <v>36</v>
      </c>
      <c r="AM14" s="465" t="s">
        <v>37</v>
      </c>
      <c r="AN14" s="65" t="s">
        <v>38</v>
      </c>
      <c r="AO14" s="66" t="s">
        <v>39</v>
      </c>
    </row>
    <row r="15" spans="2:57" ht="27.75" customHeight="1" thickBot="1" x14ac:dyDescent="0.3">
      <c r="B15" s="492"/>
      <c r="C15" s="493"/>
      <c r="D15" s="498"/>
      <c r="E15" s="499"/>
      <c r="F15" s="442"/>
      <c r="G15" s="444"/>
      <c r="H15" s="446"/>
      <c r="I15" s="448"/>
      <c r="J15" s="448"/>
      <c r="K15" s="450"/>
      <c r="L15" s="452"/>
      <c r="M15" s="407"/>
      <c r="N15" s="407"/>
      <c r="O15" s="407"/>
      <c r="P15" s="471"/>
      <c r="Q15" s="446"/>
      <c r="R15" s="448"/>
      <c r="S15" s="448"/>
      <c r="T15" s="450"/>
      <c r="U15" s="476"/>
      <c r="V15" s="478"/>
      <c r="W15" s="480"/>
      <c r="X15" s="480"/>
      <c r="Y15" s="482"/>
      <c r="Z15" s="446"/>
      <c r="AA15" s="448"/>
      <c r="AB15" s="448"/>
      <c r="AC15" s="450"/>
      <c r="AD15" s="513"/>
      <c r="AE15" s="515"/>
      <c r="AF15" s="484"/>
      <c r="AG15" s="484"/>
      <c r="AH15" s="487"/>
      <c r="AI15" s="473"/>
      <c r="AJ15" s="474"/>
      <c r="AK15" s="472"/>
      <c r="AL15" s="67" t="s">
        <v>40</v>
      </c>
      <c r="AM15" s="466"/>
      <c r="AN15" s="68" t="s">
        <v>41</v>
      </c>
      <c r="AO15" s="69" t="s">
        <v>41</v>
      </c>
      <c r="AP15" t="s">
        <v>151</v>
      </c>
      <c r="AQ15" t="s">
        <v>152</v>
      </c>
      <c r="AR15" t="s">
        <v>153</v>
      </c>
      <c r="AS15" t="s">
        <v>154</v>
      </c>
      <c r="AT15" t="s">
        <v>155</v>
      </c>
      <c r="AU15" t="s">
        <v>156</v>
      </c>
      <c r="AV15" t="s">
        <v>157</v>
      </c>
      <c r="AW15" t="s">
        <v>158</v>
      </c>
      <c r="AX15" t="s">
        <v>159</v>
      </c>
      <c r="AY15" t="s">
        <v>160</v>
      </c>
      <c r="AZ15" t="s">
        <v>161</v>
      </c>
      <c r="BA15" t="s">
        <v>162</v>
      </c>
      <c r="BB15" t="s">
        <v>163</v>
      </c>
      <c r="BC15" t="s">
        <v>164</v>
      </c>
      <c r="BD15" t="s">
        <v>165</v>
      </c>
    </row>
    <row r="16" spans="2:57" ht="42" customHeight="1" x14ac:dyDescent="0.25">
      <c r="B16" s="511">
        <v>1</v>
      </c>
      <c r="C16" s="510" t="s">
        <v>99</v>
      </c>
      <c r="D16" s="47">
        <v>1</v>
      </c>
      <c r="E16" s="121" t="s">
        <v>106</v>
      </c>
      <c r="F16" s="95" t="s">
        <v>42</v>
      </c>
      <c r="G16" s="77" t="s">
        <v>43</v>
      </c>
      <c r="H16" s="152">
        <v>0</v>
      </c>
      <c r="I16" s="148">
        <v>0</v>
      </c>
      <c r="J16" s="148">
        <v>0</v>
      </c>
      <c r="K16" s="147"/>
      <c r="L16" s="10">
        <f>H16+I16+J16+K16</f>
        <v>0</v>
      </c>
      <c r="M16" s="148">
        <v>0</v>
      </c>
      <c r="N16" s="147">
        <f>L16-M16</f>
        <v>0</v>
      </c>
      <c r="O16" s="147"/>
      <c r="P16" s="147"/>
      <c r="Q16" s="152">
        <v>0</v>
      </c>
      <c r="R16" s="148">
        <v>0</v>
      </c>
      <c r="S16" s="148">
        <v>0</v>
      </c>
      <c r="T16" s="147">
        <v>0</v>
      </c>
      <c r="U16" s="10">
        <f>Q16+R16+S16+T16</f>
        <v>0</v>
      </c>
      <c r="V16" s="148">
        <v>0</v>
      </c>
      <c r="W16" s="147">
        <f>U16-V16</f>
        <v>0</v>
      </c>
      <c r="X16" s="147"/>
      <c r="Y16" s="147"/>
      <c r="Z16" s="152">
        <v>0</v>
      </c>
      <c r="AA16" s="148">
        <v>0</v>
      </c>
      <c r="AB16" s="148">
        <v>0</v>
      </c>
      <c r="AC16" s="153">
        <v>0</v>
      </c>
      <c r="AD16" s="10">
        <f>Z16+AA16+AB16+AC16</f>
        <v>0</v>
      </c>
      <c r="AE16" s="148">
        <v>0</v>
      </c>
      <c r="AF16" s="147">
        <f>AD16-AE16</f>
        <v>0</v>
      </c>
      <c r="AG16" s="147"/>
      <c r="AH16" s="147"/>
      <c r="AI16" s="154">
        <f>L16+U16+AD16</f>
        <v>0</v>
      </c>
      <c r="AJ16" s="155">
        <f t="shared" ref="AJ16:AJ23" si="0">M16+V16+AE16</f>
        <v>0</v>
      </c>
      <c r="AK16" s="156">
        <f>AI16-AJ16</f>
        <v>0</v>
      </c>
      <c r="AL16" s="157"/>
      <c r="AM16" s="158"/>
      <c r="AN16" s="159"/>
      <c r="AO16" s="160"/>
      <c r="AP16" t="str">
        <f>+F16</f>
        <v>NR</v>
      </c>
      <c r="AQ16" t="str">
        <f>+G16</f>
        <v>Ninguna</v>
      </c>
      <c r="AR16" s="323">
        <f>+H16</f>
        <v>0</v>
      </c>
      <c r="AS16" s="323">
        <f t="shared" ref="AS16:AU16" si="1">+I16</f>
        <v>0</v>
      </c>
      <c r="AT16" s="323">
        <f t="shared" si="1"/>
        <v>0</v>
      </c>
      <c r="AU16" s="323">
        <f t="shared" si="1"/>
        <v>0</v>
      </c>
      <c r="AV16" s="323">
        <f>+Q16</f>
        <v>0</v>
      </c>
      <c r="AW16" s="323">
        <f t="shared" ref="AW16:AY16" si="2">+R16</f>
        <v>0</v>
      </c>
      <c r="AX16" s="323">
        <f t="shared" si="2"/>
        <v>0</v>
      </c>
      <c r="AY16" s="323">
        <f t="shared" si="2"/>
        <v>0</v>
      </c>
      <c r="AZ16" s="323">
        <f>+Z16</f>
        <v>0</v>
      </c>
      <c r="BA16" s="323">
        <f t="shared" ref="BA16:BC16" si="3">+AA16</f>
        <v>0</v>
      </c>
      <c r="BB16" s="323">
        <f t="shared" si="3"/>
        <v>0</v>
      </c>
      <c r="BC16" s="323">
        <f t="shared" si="3"/>
        <v>0</v>
      </c>
      <c r="BD16" s="323">
        <f>SUM(AR16:BC16)</f>
        <v>0</v>
      </c>
      <c r="BE16" s="323">
        <f>+BD16-AK16</f>
        <v>0</v>
      </c>
    </row>
    <row r="17" spans="2:57" ht="45.75" customHeight="1" x14ac:dyDescent="0.25">
      <c r="B17" s="504"/>
      <c r="C17" s="502"/>
      <c r="D17" s="48">
        <v>2</v>
      </c>
      <c r="E17" s="113" t="s">
        <v>107</v>
      </c>
      <c r="F17" s="11">
        <v>4441</v>
      </c>
      <c r="G17" s="78" t="s">
        <v>166</v>
      </c>
      <c r="H17" s="326">
        <v>12000</v>
      </c>
      <c r="I17" s="324">
        <v>12000</v>
      </c>
      <c r="J17" s="324">
        <v>3000</v>
      </c>
      <c r="K17" s="328">
        <v>3000</v>
      </c>
      <c r="L17" s="14">
        <f t="shared" ref="L17:L26" si="4">H17+I17+J17+K17</f>
        <v>30000</v>
      </c>
      <c r="M17" s="149">
        <v>0</v>
      </c>
      <c r="N17" s="150">
        <f t="shared" ref="N17:N26" si="5">L17-M17</f>
        <v>30000</v>
      </c>
      <c r="O17" s="150"/>
      <c r="P17" s="150"/>
      <c r="Q17" s="326">
        <v>3000</v>
      </c>
      <c r="R17" s="324">
        <v>0</v>
      </c>
      <c r="S17" s="149">
        <v>0</v>
      </c>
      <c r="T17" s="150">
        <v>0</v>
      </c>
      <c r="U17" s="14">
        <f t="shared" ref="U17:U23" si="6">Q17+R17+S17+T17</f>
        <v>3000</v>
      </c>
      <c r="V17" s="149">
        <v>0</v>
      </c>
      <c r="W17" s="150">
        <f t="shared" ref="W17:W23" si="7">U17-V17</f>
        <v>3000</v>
      </c>
      <c r="X17" s="150"/>
      <c r="Y17" s="150"/>
      <c r="Z17" s="171">
        <v>0</v>
      </c>
      <c r="AA17" s="324">
        <v>15000</v>
      </c>
      <c r="AB17" s="324">
        <v>15000</v>
      </c>
      <c r="AC17" s="325">
        <v>15000</v>
      </c>
      <c r="AD17" s="14">
        <f t="shared" ref="AD17:AD23" si="8">Z17+AA17+AB17+AC17</f>
        <v>45000</v>
      </c>
      <c r="AE17" s="149">
        <v>0</v>
      </c>
      <c r="AF17" s="150">
        <f t="shared" ref="AF17:AF23" si="9">AD17-AE17</f>
        <v>45000</v>
      </c>
      <c r="AG17" s="150"/>
      <c r="AH17" s="150"/>
      <c r="AI17" s="15">
        <f t="shared" ref="AI17:AI23" si="10">L17+U17+AD17</f>
        <v>78000</v>
      </c>
      <c r="AJ17" s="16">
        <f t="shared" si="0"/>
        <v>0</v>
      </c>
      <c r="AK17" s="173">
        <f>AI17-AJ17</f>
        <v>78000</v>
      </c>
      <c r="AL17" s="96"/>
      <c r="AM17" s="174"/>
      <c r="AN17" s="175"/>
      <c r="AO17" s="176"/>
      <c r="AP17">
        <f t="shared" ref="AP17:AP26" si="11">+F17</f>
        <v>4441</v>
      </c>
      <c r="AQ17" t="str">
        <f t="shared" ref="AQ17:AQ26" si="12">+G17</f>
        <v>Ayudas sociales a personas</v>
      </c>
      <c r="AR17" s="323">
        <f t="shared" ref="AR17:AR26" si="13">+H17</f>
        <v>12000</v>
      </c>
      <c r="AS17" s="323">
        <f t="shared" ref="AS17:AS26" si="14">+I17</f>
        <v>12000</v>
      </c>
      <c r="AT17" s="323">
        <f t="shared" ref="AT17:AT26" si="15">+J17</f>
        <v>3000</v>
      </c>
      <c r="AU17" s="323">
        <f t="shared" ref="AU17:AU26" si="16">+K17</f>
        <v>3000</v>
      </c>
      <c r="AV17" s="323">
        <f t="shared" ref="AV17:AV26" si="17">+Q17</f>
        <v>3000</v>
      </c>
      <c r="AW17" s="323">
        <f t="shared" ref="AW17:AW26" si="18">+R17</f>
        <v>0</v>
      </c>
      <c r="AX17" s="323">
        <f t="shared" ref="AX17:AX26" si="19">+S17</f>
        <v>0</v>
      </c>
      <c r="AY17" s="323">
        <f t="shared" ref="AY17:AY26" si="20">+T17</f>
        <v>0</v>
      </c>
      <c r="AZ17" s="323">
        <f t="shared" ref="AZ17:AZ26" si="21">+Z17</f>
        <v>0</v>
      </c>
      <c r="BA17" s="323">
        <f t="shared" ref="BA17:BA26" si="22">+AA17</f>
        <v>15000</v>
      </c>
      <c r="BB17" s="323">
        <f t="shared" ref="BB17:BB26" si="23">+AB17</f>
        <v>15000</v>
      </c>
      <c r="BC17" s="323">
        <f t="shared" ref="BC17:BC26" si="24">+AC17</f>
        <v>15000</v>
      </c>
      <c r="BD17" s="323">
        <f t="shared" ref="BD17:BD26" si="25">SUM(AR17:BC17)</f>
        <v>78000</v>
      </c>
      <c r="BE17" s="323">
        <f t="shared" ref="BE17:BE27" si="26">+BD17-AK17</f>
        <v>0</v>
      </c>
    </row>
    <row r="18" spans="2:57" ht="32.25" customHeight="1" x14ac:dyDescent="0.25">
      <c r="B18" s="504"/>
      <c r="C18" s="502"/>
      <c r="D18" s="391">
        <v>3</v>
      </c>
      <c r="E18" s="394" t="s">
        <v>109</v>
      </c>
      <c r="F18" s="11">
        <v>3341</v>
      </c>
      <c r="G18" s="78" t="s">
        <v>146</v>
      </c>
      <c r="H18" s="326">
        <v>0</v>
      </c>
      <c r="I18" s="324">
        <v>0</v>
      </c>
      <c r="J18" s="324">
        <v>0</v>
      </c>
      <c r="K18" s="328">
        <v>25000</v>
      </c>
      <c r="L18" s="14">
        <f t="shared" si="4"/>
        <v>25000</v>
      </c>
      <c r="M18" s="149">
        <v>0</v>
      </c>
      <c r="N18" s="150">
        <f t="shared" si="5"/>
        <v>25000</v>
      </c>
      <c r="O18" s="149"/>
      <c r="P18" s="151"/>
      <c r="Q18" s="171">
        <v>0</v>
      </c>
      <c r="R18" s="149">
        <v>0</v>
      </c>
      <c r="S18" s="149">
        <v>0</v>
      </c>
      <c r="T18" s="150">
        <v>25000</v>
      </c>
      <c r="U18" s="14">
        <f t="shared" ref="U18" si="27">Q18+R18+S18+T18</f>
        <v>25000</v>
      </c>
      <c r="V18" s="149">
        <v>0</v>
      </c>
      <c r="W18" s="150">
        <f t="shared" ref="W18" si="28">U18-V18</f>
        <v>25000</v>
      </c>
      <c r="X18" s="150"/>
      <c r="Y18" s="150"/>
      <c r="Z18" s="171">
        <v>0</v>
      </c>
      <c r="AA18" s="149">
        <v>0</v>
      </c>
      <c r="AB18" s="149">
        <v>0</v>
      </c>
      <c r="AC18" s="172">
        <v>0</v>
      </c>
      <c r="AD18" s="14">
        <f t="shared" ref="AD18" si="29">Z18+AA18+AB18+AC18</f>
        <v>0</v>
      </c>
      <c r="AE18" s="149">
        <v>0</v>
      </c>
      <c r="AF18" s="150">
        <f t="shared" ref="AF18" si="30">AD18-AE18</f>
        <v>0</v>
      </c>
      <c r="AG18" s="150"/>
      <c r="AH18" s="150"/>
      <c r="AI18" s="15">
        <f t="shared" ref="AI18" si="31">L18+U18+AD18</f>
        <v>50000</v>
      </c>
      <c r="AJ18" s="16">
        <f t="shared" ref="AJ18" si="32">M18+V18+AE18</f>
        <v>0</v>
      </c>
      <c r="AK18" s="173">
        <f>AI18-AJ18</f>
        <v>50000</v>
      </c>
      <c r="AL18" s="96"/>
      <c r="AM18" s="174"/>
      <c r="AN18" s="175"/>
      <c r="AO18" s="176"/>
      <c r="AP18">
        <f t="shared" si="11"/>
        <v>3341</v>
      </c>
      <c r="AQ18" t="str">
        <f t="shared" si="12"/>
        <v>Capacitación</v>
      </c>
      <c r="AR18" s="323">
        <f t="shared" si="13"/>
        <v>0</v>
      </c>
      <c r="AS18" s="323">
        <f t="shared" si="14"/>
        <v>0</v>
      </c>
      <c r="AT18" s="323">
        <f t="shared" si="15"/>
        <v>0</v>
      </c>
      <c r="AU18" s="323">
        <f t="shared" si="16"/>
        <v>25000</v>
      </c>
      <c r="AV18" s="323">
        <f t="shared" si="17"/>
        <v>0</v>
      </c>
      <c r="AW18" s="323">
        <f t="shared" si="18"/>
        <v>0</v>
      </c>
      <c r="AX18" s="323">
        <f t="shared" si="19"/>
        <v>0</v>
      </c>
      <c r="AY18" s="323">
        <f t="shared" si="20"/>
        <v>25000</v>
      </c>
      <c r="AZ18" s="323">
        <f t="shared" si="21"/>
        <v>0</v>
      </c>
      <c r="BA18" s="323">
        <f t="shared" si="22"/>
        <v>0</v>
      </c>
      <c r="BB18" s="323">
        <f t="shared" si="23"/>
        <v>0</v>
      </c>
      <c r="BC18" s="323">
        <f t="shared" si="24"/>
        <v>0</v>
      </c>
      <c r="BD18" s="323">
        <f t="shared" si="25"/>
        <v>50000</v>
      </c>
      <c r="BE18" s="323">
        <f t="shared" si="26"/>
        <v>0</v>
      </c>
    </row>
    <row r="19" spans="2:57" ht="32.25" customHeight="1" x14ac:dyDescent="0.25">
      <c r="B19" s="504"/>
      <c r="C19" s="502"/>
      <c r="D19" s="392"/>
      <c r="E19" s="395"/>
      <c r="F19" s="141">
        <v>3751</v>
      </c>
      <c r="G19" s="78" t="s">
        <v>147</v>
      </c>
      <c r="H19" s="326">
        <v>1200</v>
      </c>
      <c r="I19" s="324">
        <v>0</v>
      </c>
      <c r="J19" s="324">
        <v>0</v>
      </c>
      <c r="K19" s="328">
        <v>0</v>
      </c>
      <c r="L19" s="14">
        <f t="shared" ref="L19:L20" si="33">H19+I19+J19+K19</f>
        <v>1200</v>
      </c>
      <c r="M19" s="149">
        <v>0</v>
      </c>
      <c r="N19" s="150">
        <f t="shared" ref="N19:N20" si="34">L19-M19</f>
        <v>1200</v>
      </c>
      <c r="O19" s="150"/>
      <c r="P19" s="151"/>
      <c r="Q19" s="171">
        <v>5500</v>
      </c>
      <c r="R19" s="149">
        <v>0</v>
      </c>
      <c r="S19" s="149">
        <v>0</v>
      </c>
      <c r="T19" s="150">
        <v>0</v>
      </c>
      <c r="U19" s="14">
        <f t="shared" ref="U19:U20" si="35">Q19+R19+S19+T19</f>
        <v>5500</v>
      </c>
      <c r="V19" s="149">
        <v>0</v>
      </c>
      <c r="W19" s="150">
        <f t="shared" ref="W19:W20" si="36">U19-V19</f>
        <v>5500</v>
      </c>
      <c r="X19" s="150"/>
      <c r="Y19" s="150"/>
      <c r="Z19" s="171">
        <v>0</v>
      </c>
      <c r="AA19" s="149">
        <v>0</v>
      </c>
      <c r="AB19" s="149">
        <v>0</v>
      </c>
      <c r="AC19" s="172">
        <v>0</v>
      </c>
      <c r="AD19" s="14">
        <f t="shared" ref="AD19:AD20" si="37">Z19+AA19+AB19+AC19</f>
        <v>0</v>
      </c>
      <c r="AE19" s="149">
        <v>0</v>
      </c>
      <c r="AF19" s="150">
        <f t="shared" ref="AF19:AF20" si="38">AD19-AE19</f>
        <v>0</v>
      </c>
      <c r="AG19" s="150"/>
      <c r="AH19" s="150"/>
      <c r="AI19" s="15">
        <f t="shared" ref="AI19:AI20" si="39">L19+U19+AD19</f>
        <v>6700</v>
      </c>
      <c r="AJ19" s="16">
        <f t="shared" ref="AJ19:AJ20" si="40">M19+V19+AE19</f>
        <v>0</v>
      </c>
      <c r="AK19" s="173">
        <f t="shared" ref="AK19:AK20" si="41">AI19-AJ19</f>
        <v>6700</v>
      </c>
      <c r="AL19" s="96"/>
      <c r="AM19" s="174"/>
      <c r="AN19" s="175"/>
      <c r="AO19" s="176"/>
      <c r="AP19">
        <f t="shared" si="11"/>
        <v>3751</v>
      </c>
      <c r="AQ19" t="str">
        <f t="shared" si="12"/>
        <v>Viaticos en el pais</v>
      </c>
      <c r="AR19" s="323">
        <f t="shared" si="13"/>
        <v>1200</v>
      </c>
      <c r="AS19" s="323">
        <f t="shared" si="14"/>
        <v>0</v>
      </c>
      <c r="AT19" s="323">
        <f t="shared" si="15"/>
        <v>0</v>
      </c>
      <c r="AU19" s="323">
        <f t="shared" si="16"/>
        <v>0</v>
      </c>
      <c r="AV19" s="323">
        <f t="shared" si="17"/>
        <v>5500</v>
      </c>
      <c r="AW19" s="323">
        <f t="shared" si="18"/>
        <v>0</v>
      </c>
      <c r="AX19" s="323">
        <f t="shared" si="19"/>
        <v>0</v>
      </c>
      <c r="AY19" s="323">
        <f t="shared" si="20"/>
        <v>0</v>
      </c>
      <c r="AZ19" s="323">
        <f t="shared" si="21"/>
        <v>0</v>
      </c>
      <c r="BA19" s="323">
        <f t="shared" si="22"/>
        <v>0</v>
      </c>
      <c r="BB19" s="323">
        <f t="shared" si="23"/>
        <v>0</v>
      </c>
      <c r="BC19" s="323">
        <f t="shared" si="24"/>
        <v>0</v>
      </c>
      <c r="BD19" s="323">
        <f t="shared" si="25"/>
        <v>6700</v>
      </c>
      <c r="BE19" s="323">
        <f t="shared" si="26"/>
        <v>0</v>
      </c>
    </row>
    <row r="20" spans="2:57" ht="32.25" customHeight="1" x14ac:dyDescent="0.25">
      <c r="B20" s="504"/>
      <c r="C20" s="502"/>
      <c r="D20" s="393"/>
      <c r="E20" s="396"/>
      <c r="F20" s="141">
        <v>3721</v>
      </c>
      <c r="G20" s="78" t="s">
        <v>148</v>
      </c>
      <c r="H20" s="326">
        <v>0</v>
      </c>
      <c r="I20" s="324">
        <v>0</v>
      </c>
      <c r="J20" s="324">
        <v>0</v>
      </c>
      <c r="K20" s="328">
        <v>0</v>
      </c>
      <c r="L20" s="14">
        <f t="shared" si="33"/>
        <v>0</v>
      </c>
      <c r="M20" s="149">
        <v>0</v>
      </c>
      <c r="N20" s="150">
        <f t="shared" si="34"/>
        <v>0</v>
      </c>
      <c r="O20" s="150"/>
      <c r="P20" s="151"/>
      <c r="Q20" s="171">
        <v>1500</v>
      </c>
      <c r="R20" s="149">
        <v>0</v>
      </c>
      <c r="S20" s="149">
        <v>0</v>
      </c>
      <c r="T20" s="150">
        <v>0</v>
      </c>
      <c r="U20" s="14">
        <f t="shared" si="35"/>
        <v>1500</v>
      </c>
      <c r="V20" s="149">
        <v>0</v>
      </c>
      <c r="W20" s="150">
        <f t="shared" si="36"/>
        <v>1500</v>
      </c>
      <c r="X20" s="150"/>
      <c r="Y20" s="150"/>
      <c r="Z20" s="171">
        <v>0</v>
      </c>
      <c r="AA20" s="149">
        <v>0</v>
      </c>
      <c r="AB20" s="149">
        <v>0</v>
      </c>
      <c r="AC20" s="172">
        <v>0</v>
      </c>
      <c r="AD20" s="14">
        <f t="shared" si="37"/>
        <v>0</v>
      </c>
      <c r="AE20" s="149">
        <v>0</v>
      </c>
      <c r="AF20" s="150">
        <f t="shared" si="38"/>
        <v>0</v>
      </c>
      <c r="AG20" s="150"/>
      <c r="AH20" s="150"/>
      <c r="AI20" s="15">
        <f t="shared" si="39"/>
        <v>1500</v>
      </c>
      <c r="AJ20" s="16">
        <f t="shared" si="40"/>
        <v>0</v>
      </c>
      <c r="AK20" s="173">
        <f t="shared" si="41"/>
        <v>1500</v>
      </c>
      <c r="AL20" s="96"/>
      <c r="AM20" s="174"/>
      <c r="AN20" s="175"/>
      <c r="AO20" s="176"/>
      <c r="AP20">
        <f t="shared" si="11"/>
        <v>3721</v>
      </c>
      <c r="AQ20" t="str">
        <f t="shared" si="12"/>
        <v>Pasajes terrestes</v>
      </c>
      <c r="AR20" s="323">
        <f t="shared" si="13"/>
        <v>0</v>
      </c>
      <c r="AS20" s="323">
        <f t="shared" si="14"/>
        <v>0</v>
      </c>
      <c r="AT20" s="323">
        <f t="shared" si="15"/>
        <v>0</v>
      </c>
      <c r="AU20" s="323">
        <f t="shared" si="16"/>
        <v>0</v>
      </c>
      <c r="AV20" s="323">
        <f t="shared" si="17"/>
        <v>1500</v>
      </c>
      <c r="AW20" s="323">
        <f t="shared" si="18"/>
        <v>0</v>
      </c>
      <c r="AX20" s="323">
        <f t="shared" si="19"/>
        <v>0</v>
      </c>
      <c r="AY20" s="323">
        <f t="shared" si="20"/>
        <v>0</v>
      </c>
      <c r="AZ20" s="323">
        <f t="shared" si="21"/>
        <v>0</v>
      </c>
      <c r="BA20" s="323">
        <f t="shared" si="22"/>
        <v>0</v>
      </c>
      <c r="BB20" s="323">
        <f t="shared" si="23"/>
        <v>0</v>
      </c>
      <c r="BC20" s="323">
        <f t="shared" si="24"/>
        <v>0</v>
      </c>
      <c r="BD20" s="323">
        <f t="shared" si="25"/>
        <v>1500</v>
      </c>
      <c r="BE20" s="323">
        <f t="shared" si="26"/>
        <v>0</v>
      </c>
    </row>
    <row r="21" spans="2:57" ht="51.75" customHeight="1" x14ac:dyDescent="0.25">
      <c r="B21" s="505"/>
      <c r="C21" s="503"/>
      <c r="D21" s="122">
        <v>4</v>
      </c>
      <c r="E21" s="123" t="s">
        <v>108</v>
      </c>
      <c r="F21" s="146">
        <v>3831</v>
      </c>
      <c r="G21" s="183" t="s">
        <v>149</v>
      </c>
      <c r="H21" s="329">
        <v>3600</v>
      </c>
      <c r="I21" s="327">
        <v>0</v>
      </c>
      <c r="J21" s="327">
        <v>0</v>
      </c>
      <c r="K21" s="330">
        <v>0</v>
      </c>
      <c r="L21" s="142">
        <f t="shared" si="4"/>
        <v>3600</v>
      </c>
      <c r="M21" s="185">
        <v>0</v>
      </c>
      <c r="N21" s="186">
        <f t="shared" si="5"/>
        <v>3600</v>
      </c>
      <c r="O21" s="186"/>
      <c r="P21" s="187"/>
      <c r="Q21" s="184">
        <v>0</v>
      </c>
      <c r="R21" s="327">
        <v>3000</v>
      </c>
      <c r="S21" s="327">
        <v>3000</v>
      </c>
      <c r="T21" s="186">
        <v>0</v>
      </c>
      <c r="U21" s="142">
        <f t="shared" si="6"/>
        <v>6000</v>
      </c>
      <c r="V21" s="185">
        <v>0</v>
      </c>
      <c r="W21" s="186">
        <f t="shared" si="7"/>
        <v>6000</v>
      </c>
      <c r="X21" s="186"/>
      <c r="Y21" s="186"/>
      <c r="Z21" s="184">
        <v>0</v>
      </c>
      <c r="AA21" s="185">
        <v>0</v>
      </c>
      <c r="AB21" s="185">
        <v>0</v>
      </c>
      <c r="AC21" s="188">
        <v>0</v>
      </c>
      <c r="AD21" s="142">
        <f t="shared" si="8"/>
        <v>0</v>
      </c>
      <c r="AE21" s="185">
        <v>0</v>
      </c>
      <c r="AF21" s="186">
        <f t="shared" si="9"/>
        <v>0</v>
      </c>
      <c r="AG21" s="186"/>
      <c r="AH21" s="186"/>
      <c r="AI21" s="143">
        <f t="shared" si="10"/>
        <v>9600</v>
      </c>
      <c r="AJ21" s="144">
        <f t="shared" si="0"/>
        <v>0</v>
      </c>
      <c r="AK21" s="189">
        <f>AI21-AJ21</f>
        <v>9600</v>
      </c>
      <c r="AL21" s="145"/>
      <c r="AM21" s="190"/>
      <c r="AN21" s="191"/>
      <c r="AO21" s="192"/>
      <c r="AP21">
        <f t="shared" si="11"/>
        <v>3831</v>
      </c>
      <c r="AQ21" t="str">
        <f t="shared" si="12"/>
        <v>Congresos y convenciones</v>
      </c>
      <c r="AR21" s="323">
        <f t="shared" si="13"/>
        <v>3600</v>
      </c>
      <c r="AS21" s="323">
        <f t="shared" si="14"/>
        <v>0</v>
      </c>
      <c r="AT21" s="323">
        <f t="shared" si="15"/>
        <v>0</v>
      </c>
      <c r="AU21" s="323">
        <f t="shared" si="16"/>
        <v>0</v>
      </c>
      <c r="AV21" s="323">
        <f t="shared" si="17"/>
        <v>0</v>
      </c>
      <c r="AW21" s="323">
        <f t="shared" si="18"/>
        <v>3000</v>
      </c>
      <c r="AX21" s="323">
        <f t="shared" si="19"/>
        <v>3000</v>
      </c>
      <c r="AY21" s="323">
        <f t="shared" si="20"/>
        <v>0</v>
      </c>
      <c r="AZ21" s="323">
        <f t="shared" si="21"/>
        <v>0</v>
      </c>
      <c r="BA21" s="323">
        <f t="shared" si="22"/>
        <v>0</v>
      </c>
      <c r="BB21" s="323">
        <f t="shared" si="23"/>
        <v>0</v>
      </c>
      <c r="BC21" s="323">
        <f t="shared" si="24"/>
        <v>0</v>
      </c>
      <c r="BD21" s="323">
        <f t="shared" si="25"/>
        <v>9600</v>
      </c>
      <c r="BE21" s="323">
        <f t="shared" si="26"/>
        <v>0</v>
      </c>
    </row>
    <row r="22" spans="2:57" ht="42" customHeight="1" x14ac:dyDescent="0.25">
      <c r="B22" s="504">
        <v>2</v>
      </c>
      <c r="C22" s="502" t="s">
        <v>100</v>
      </c>
      <c r="D22" s="58">
        <v>1</v>
      </c>
      <c r="E22" s="120" t="s">
        <v>110</v>
      </c>
      <c r="F22" s="8">
        <v>3921</v>
      </c>
      <c r="G22" s="204" t="s">
        <v>132</v>
      </c>
      <c r="H22" s="205">
        <v>0</v>
      </c>
      <c r="I22" s="86">
        <v>0</v>
      </c>
      <c r="J22" s="86">
        <v>5000</v>
      </c>
      <c r="K22" s="206">
        <v>0</v>
      </c>
      <c r="L22" s="85">
        <f t="shared" si="4"/>
        <v>5000</v>
      </c>
      <c r="M22" s="86">
        <v>0</v>
      </c>
      <c r="N22" s="206">
        <f t="shared" si="5"/>
        <v>5000</v>
      </c>
      <c r="O22" s="206"/>
      <c r="P22" s="207"/>
      <c r="Q22" s="205">
        <v>0</v>
      </c>
      <c r="R22" s="86">
        <v>0</v>
      </c>
      <c r="S22" s="86">
        <v>0</v>
      </c>
      <c r="T22" s="206">
        <v>0</v>
      </c>
      <c r="U22" s="85">
        <f t="shared" si="6"/>
        <v>0</v>
      </c>
      <c r="V22" s="86">
        <v>0</v>
      </c>
      <c r="W22" s="206">
        <f t="shared" si="7"/>
        <v>0</v>
      </c>
      <c r="X22" s="206"/>
      <c r="Y22" s="206"/>
      <c r="Z22" s="205">
        <v>0</v>
      </c>
      <c r="AA22" s="86">
        <v>0</v>
      </c>
      <c r="AB22" s="86">
        <v>0</v>
      </c>
      <c r="AC22" s="208">
        <v>0</v>
      </c>
      <c r="AD22" s="85">
        <f t="shared" si="8"/>
        <v>0</v>
      </c>
      <c r="AE22" s="86">
        <v>0</v>
      </c>
      <c r="AF22" s="206">
        <f t="shared" si="9"/>
        <v>0</v>
      </c>
      <c r="AG22" s="206"/>
      <c r="AH22" s="206"/>
      <c r="AI22" s="62">
        <f t="shared" si="10"/>
        <v>5000</v>
      </c>
      <c r="AJ22" s="134">
        <f t="shared" si="0"/>
        <v>0</v>
      </c>
      <c r="AK22" s="209">
        <f t="shared" ref="AK22:AK23" si="42">AI22-AJ22</f>
        <v>5000</v>
      </c>
      <c r="AL22" s="135"/>
      <c r="AM22" s="210"/>
      <c r="AN22" s="211"/>
      <c r="AO22" s="212"/>
      <c r="AP22">
        <f t="shared" si="11"/>
        <v>3921</v>
      </c>
      <c r="AQ22" t="str">
        <f t="shared" si="12"/>
        <v>Impuestos y derechos</v>
      </c>
      <c r="AR22" s="323">
        <f t="shared" si="13"/>
        <v>0</v>
      </c>
      <c r="AS22" s="323">
        <f t="shared" si="14"/>
        <v>0</v>
      </c>
      <c r="AT22" s="323">
        <f t="shared" si="15"/>
        <v>5000</v>
      </c>
      <c r="AU22" s="323">
        <f t="shared" si="16"/>
        <v>0</v>
      </c>
      <c r="AV22" s="323">
        <f t="shared" si="17"/>
        <v>0</v>
      </c>
      <c r="AW22" s="323">
        <f t="shared" si="18"/>
        <v>0</v>
      </c>
      <c r="AX22" s="323">
        <f t="shared" si="19"/>
        <v>0</v>
      </c>
      <c r="AY22" s="323">
        <f t="shared" si="20"/>
        <v>0</v>
      </c>
      <c r="AZ22" s="323">
        <f t="shared" si="21"/>
        <v>0</v>
      </c>
      <c r="BA22" s="323">
        <f t="shared" si="22"/>
        <v>0</v>
      </c>
      <c r="BB22" s="323">
        <f t="shared" si="23"/>
        <v>0</v>
      </c>
      <c r="BC22" s="323">
        <f t="shared" si="24"/>
        <v>0</v>
      </c>
      <c r="BD22" s="323">
        <f t="shared" si="25"/>
        <v>5000</v>
      </c>
      <c r="BE22" s="323">
        <f t="shared" si="26"/>
        <v>0</v>
      </c>
    </row>
    <row r="23" spans="2:57" ht="31.5" customHeight="1" x14ac:dyDescent="0.25">
      <c r="B23" s="505"/>
      <c r="C23" s="503"/>
      <c r="D23" s="114">
        <v>2</v>
      </c>
      <c r="E23" s="115" t="s">
        <v>111</v>
      </c>
      <c r="F23" s="116">
        <v>3921</v>
      </c>
      <c r="G23" s="213" t="s">
        <v>132</v>
      </c>
      <c r="H23" s="214">
        <v>0</v>
      </c>
      <c r="I23" s="215">
        <v>1000</v>
      </c>
      <c r="J23" s="215">
        <v>0</v>
      </c>
      <c r="K23" s="216">
        <v>0</v>
      </c>
      <c r="L23" s="59">
        <f t="shared" si="4"/>
        <v>1000</v>
      </c>
      <c r="M23" s="215">
        <v>0</v>
      </c>
      <c r="N23" s="216">
        <f t="shared" si="5"/>
        <v>1000</v>
      </c>
      <c r="O23" s="216"/>
      <c r="P23" s="217"/>
      <c r="Q23" s="214">
        <v>0</v>
      </c>
      <c r="R23" s="215">
        <v>0</v>
      </c>
      <c r="S23" s="215">
        <v>0</v>
      </c>
      <c r="T23" s="216">
        <v>0</v>
      </c>
      <c r="U23" s="59">
        <f t="shared" si="6"/>
        <v>0</v>
      </c>
      <c r="V23" s="215">
        <v>0</v>
      </c>
      <c r="W23" s="216">
        <f t="shared" si="7"/>
        <v>0</v>
      </c>
      <c r="X23" s="216"/>
      <c r="Y23" s="216"/>
      <c r="Z23" s="214">
        <v>0</v>
      </c>
      <c r="AA23" s="215">
        <v>0</v>
      </c>
      <c r="AB23" s="215">
        <v>0</v>
      </c>
      <c r="AC23" s="218">
        <v>0</v>
      </c>
      <c r="AD23" s="59">
        <f t="shared" si="8"/>
        <v>0</v>
      </c>
      <c r="AE23" s="215">
        <v>0</v>
      </c>
      <c r="AF23" s="216">
        <f t="shared" si="9"/>
        <v>0</v>
      </c>
      <c r="AG23" s="216"/>
      <c r="AH23" s="216"/>
      <c r="AI23" s="52">
        <f t="shared" si="10"/>
        <v>1000</v>
      </c>
      <c r="AJ23" s="53">
        <f t="shared" si="0"/>
        <v>0</v>
      </c>
      <c r="AK23" s="219">
        <f t="shared" si="42"/>
        <v>1000</v>
      </c>
      <c r="AL23" s="136"/>
      <c r="AM23" s="220"/>
      <c r="AN23" s="221"/>
      <c r="AO23" s="222"/>
      <c r="AP23">
        <f t="shared" si="11"/>
        <v>3921</v>
      </c>
      <c r="AQ23" t="str">
        <f t="shared" si="12"/>
        <v>Impuestos y derechos</v>
      </c>
      <c r="AR23" s="323">
        <f t="shared" si="13"/>
        <v>0</v>
      </c>
      <c r="AS23" s="323">
        <f t="shared" si="14"/>
        <v>1000</v>
      </c>
      <c r="AT23" s="323">
        <f t="shared" si="15"/>
        <v>0</v>
      </c>
      <c r="AU23" s="323">
        <f t="shared" si="16"/>
        <v>0</v>
      </c>
      <c r="AV23" s="323">
        <f t="shared" si="17"/>
        <v>0</v>
      </c>
      <c r="AW23" s="323">
        <f t="shared" si="18"/>
        <v>0</v>
      </c>
      <c r="AX23" s="323">
        <f t="shared" si="19"/>
        <v>0</v>
      </c>
      <c r="AY23" s="323">
        <f t="shared" si="20"/>
        <v>0</v>
      </c>
      <c r="AZ23" s="323">
        <f t="shared" si="21"/>
        <v>0</v>
      </c>
      <c r="BA23" s="323">
        <f t="shared" si="22"/>
        <v>0</v>
      </c>
      <c r="BB23" s="323">
        <f t="shared" si="23"/>
        <v>0</v>
      </c>
      <c r="BC23" s="323">
        <f t="shared" si="24"/>
        <v>0</v>
      </c>
      <c r="BD23" s="323">
        <f t="shared" si="25"/>
        <v>1000</v>
      </c>
      <c r="BE23" s="323">
        <f t="shared" si="26"/>
        <v>0</v>
      </c>
    </row>
    <row r="24" spans="2:57" ht="50.25" customHeight="1" x14ac:dyDescent="0.25">
      <c r="B24" s="509">
        <v>3</v>
      </c>
      <c r="C24" s="506" t="s">
        <v>101</v>
      </c>
      <c r="D24" s="130">
        <v>1</v>
      </c>
      <c r="E24" s="131" t="s">
        <v>112</v>
      </c>
      <c r="F24" s="132" t="s">
        <v>42</v>
      </c>
      <c r="G24" s="193" t="s">
        <v>43</v>
      </c>
      <c r="H24" s="194">
        <v>0</v>
      </c>
      <c r="I24" s="163">
        <v>0</v>
      </c>
      <c r="J24" s="163">
        <v>0</v>
      </c>
      <c r="K24" s="164">
        <v>0</v>
      </c>
      <c r="L24" s="55">
        <f t="shared" si="4"/>
        <v>0</v>
      </c>
      <c r="M24" s="163">
        <v>0</v>
      </c>
      <c r="N24" s="164">
        <f t="shared" si="5"/>
        <v>0</v>
      </c>
      <c r="O24" s="164"/>
      <c r="P24" s="165"/>
      <c r="Q24" s="56">
        <v>0</v>
      </c>
      <c r="R24" s="195">
        <v>0</v>
      </c>
      <c r="S24" s="195">
        <v>0</v>
      </c>
      <c r="T24" s="196">
        <v>0</v>
      </c>
      <c r="U24" s="197">
        <f t="shared" ref="U24:U26" si="43">Q24+R24+S24+T24</f>
        <v>0</v>
      </c>
      <c r="V24" s="195">
        <v>0</v>
      </c>
      <c r="W24" s="195">
        <f t="shared" ref="W24:W26" si="44">U24-V24</f>
        <v>0</v>
      </c>
      <c r="X24" s="196"/>
      <c r="Y24" s="196"/>
      <c r="Z24" s="194">
        <v>0</v>
      </c>
      <c r="AA24" s="163">
        <v>0</v>
      </c>
      <c r="AB24" s="163">
        <v>0</v>
      </c>
      <c r="AC24" s="198">
        <v>0</v>
      </c>
      <c r="AD24" s="55">
        <f t="shared" ref="AD24:AD25" si="45">Z24+AA24+AB24+AC24</f>
        <v>0</v>
      </c>
      <c r="AE24" s="163">
        <v>0</v>
      </c>
      <c r="AF24" s="199">
        <f t="shared" ref="AF24" si="46">AD24-AE24</f>
        <v>0</v>
      </c>
      <c r="AG24" s="196"/>
      <c r="AH24" s="200"/>
      <c r="AI24" s="56">
        <f t="shared" ref="AI24:AI26" si="47">L24+U24+AD24</f>
        <v>0</v>
      </c>
      <c r="AJ24" s="57">
        <f t="shared" ref="AJ24:AJ26" si="48">M24+V24+AE24</f>
        <v>0</v>
      </c>
      <c r="AK24" s="201">
        <f t="shared" ref="AK24:AK26" si="49">AI24-AJ24</f>
        <v>0</v>
      </c>
      <c r="AL24" s="202"/>
      <c r="AM24" s="56"/>
      <c r="AN24" s="195"/>
      <c r="AO24" s="203"/>
      <c r="AP24" t="str">
        <f t="shared" si="11"/>
        <v>NR</v>
      </c>
      <c r="AQ24" t="str">
        <f t="shared" si="12"/>
        <v>Ninguna</v>
      </c>
      <c r="AR24" s="323">
        <f t="shared" si="13"/>
        <v>0</v>
      </c>
      <c r="AS24" s="323">
        <f t="shared" si="14"/>
        <v>0</v>
      </c>
      <c r="AT24" s="323">
        <f t="shared" si="15"/>
        <v>0</v>
      </c>
      <c r="AU24" s="323">
        <f t="shared" si="16"/>
        <v>0</v>
      </c>
      <c r="AV24" s="323">
        <f t="shared" si="17"/>
        <v>0</v>
      </c>
      <c r="AW24" s="323">
        <f t="shared" si="18"/>
        <v>0</v>
      </c>
      <c r="AX24" s="323">
        <f t="shared" si="19"/>
        <v>0</v>
      </c>
      <c r="AY24" s="323">
        <f t="shared" si="20"/>
        <v>0</v>
      </c>
      <c r="AZ24" s="323">
        <f t="shared" si="21"/>
        <v>0</v>
      </c>
      <c r="BA24" s="323">
        <f t="shared" si="22"/>
        <v>0</v>
      </c>
      <c r="BB24" s="323">
        <f t="shared" si="23"/>
        <v>0</v>
      </c>
      <c r="BC24" s="323">
        <f t="shared" si="24"/>
        <v>0</v>
      </c>
      <c r="BD24" s="323">
        <f t="shared" si="25"/>
        <v>0</v>
      </c>
      <c r="BE24" s="323">
        <f t="shared" si="26"/>
        <v>0</v>
      </c>
    </row>
    <row r="25" spans="2:57" ht="50.25" customHeight="1" x14ac:dyDescent="0.25">
      <c r="B25" s="504"/>
      <c r="C25" s="507"/>
      <c r="D25" s="387">
        <v>2</v>
      </c>
      <c r="E25" s="389" t="s">
        <v>113</v>
      </c>
      <c r="F25" s="229">
        <v>2111</v>
      </c>
      <c r="G25" s="223" t="s">
        <v>133</v>
      </c>
      <c r="H25" s="171">
        <v>0</v>
      </c>
      <c r="I25" s="149">
        <v>3000</v>
      </c>
      <c r="J25" s="149">
        <v>0</v>
      </c>
      <c r="K25" s="150">
        <v>2000</v>
      </c>
      <c r="L25" s="14">
        <f t="shared" si="4"/>
        <v>5000</v>
      </c>
      <c r="M25" s="149">
        <v>0</v>
      </c>
      <c r="N25" s="150">
        <f t="shared" si="5"/>
        <v>5000</v>
      </c>
      <c r="O25" s="150"/>
      <c r="P25" s="151"/>
      <c r="Q25" s="15">
        <v>0</v>
      </c>
      <c r="R25" s="177">
        <v>2000</v>
      </c>
      <c r="S25" s="177">
        <v>0</v>
      </c>
      <c r="T25" s="178">
        <v>2000</v>
      </c>
      <c r="U25" s="179">
        <f t="shared" si="43"/>
        <v>4000</v>
      </c>
      <c r="V25" s="177">
        <v>0</v>
      </c>
      <c r="W25" s="177">
        <f t="shared" ref="W25" si="50">U25-V25</f>
        <v>4000</v>
      </c>
      <c r="X25" s="178"/>
      <c r="Y25" s="178"/>
      <c r="Z25" s="171">
        <v>0</v>
      </c>
      <c r="AA25" s="149">
        <v>2000</v>
      </c>
      <c r="AB25" s="149">
        <v>0</v>
      </c>
      <c r="AC25" s="172">
        <v>0</v>
      </c>
      <c r="AD25" s="14">
        <f t="shared" si="45"/>
        <v>2000</v>
      </c>
      <c r="AE25" s="149">
        <v>0</v>
      </c>
      <c r="AF25" s="180">
        <f t="shared" ref="AF25" si="51">AD25-AE25</f>
        <v>2000</v>
      </c>
      <c r="AG25" s="178"/>
      <c r="AH25" s="181"/>
      <c r="AI25" s="15">
        <f t="shared" si="47"/>
        <v>11000</v>
      </c>
      <c r="AJ25" s="16">
        <f t="shared" ref="AJ25" si="52">M25+V25+AE25</f>
        <v>0</v>
      </c>
      <c r="AK25" s="173">
        <f t="shared" ref="AK25" si="53">AI25-AJ25</f>
        <v>11000</v>
      </c>
      <c r="AL25" s="182"/>
      <c r="AM25" s="15"/>
      <c r="AN25" s="177"/>
      <c r="AO25" s="176"/>
      <c r="AP25">
        <f t="shared" si="11"/>
        <v>2111</v>
      </c>
      <c r="AQ25" t="str">
        <f t="shared" si="12"/>
        <v>Materiales, útiles y equipos menores de oficina ( papeleria</v>
      </c>
      <c r="AR25" s="323">
        <f t="shared" si="13"/>
        <v>0</v>
      </c>
      <c r="AS25" s="323">
        <f t="shared" si="14"/>
        <v>3000</v>
      </c>
      <c r="AT25" s="323">
        <f t="shared" si="15"/>
        <v>0</v>
      </c>
      <c r="AU25" s="323">
        <f t="shared" si="16"/>
        <v>2000</v>
      </c>
      <c r="AV25" s="323">
        <f t="shared" si="17"/>
        <v>0</v>
      </c>
      <c r="AW25" s="323">
        <f t="shared" si="18"/>
        <v>2000</v>
      </c>
      <c r="AX25" s="323">
        <f t="shared" si="19"/>
        <v>0</v>
      </c>
      <c r="AY25" s="323">
        <f t="shared" si="20"/>
        <v>2000</v>
      </c>
      <c r="AZ25" s="323">
        <f t="shared" si="21"/>
        <v>0</v>
      </c>
      <c r="BA25" s="323">
        <f t="shared" si="22"/>
        <v>2000</v>
      </c>
      <c r="BB25" s="323">
        <f t="shared" si="23"/>
        <v>0</v>
      </c>
      <c r="BC25" s="323">
        <f t="shared" si="24"/>
        <v>0</v>
      </c>
      <c r="BD25" s="323">
        <f t="shared" si="25"/>
        <v>11000</v>
      </c>
      <c r="BE25" s="323">
        <f t="shared" si="26"/>
        <v>0</v>
      </c>
    </row>
    <row r="26" spans="2:57" ht="50.25" customHeight="1" x14ac:dyDescent="0.25">
      <c r="B26" s="505"/>
      <c r="C26" s="508"/>
      <c r="D26" s="388"/>
      <c r="E26" s="390"/>
      <c r="F26" s="116">
        <v>2141</v>
      </c>
      <c r="G26" s="133" t="s">
        <v>134</v>
      </c>
      <c r="H26" s="214">
        <v>0</v>
      </c>
      <c r="I26" s="215">
        <v>7000</v>
      </c>
      <c r="J26" s="215">
        <v>0</v>
      </c>
      <c r="K26" s="216">
        <v>0</v>
      </c>
      <c r="L26" s="59">
        <f t="shared" si="4"/>
        <v>7000</v>
      </c>
      <c r="M26" s="215">
        <v>0</v>
      </c>
      <c r="N26" s="216">
        <f t="shared" si="5"/>
        <v>7000</v>
      </c>
      <c r="O26" s="216"/>
      <c r="P26" s="217"/>
      <c r="Q26" s="52">
        <v>7000</v>
      </c>
      <c r="R26" s="224">
        <v>0</v>
      </c>
      <c r="S26" s="224">
        <v>0</v>
      </c>
      <c r="T26" s="225">
        <v>0</v>
      </c>
      <c r="U26" s="226">
        <f t="shared" si="43"/>
        <v>7000</v>
      </c>
      <c r="V26" s="224">
        <v>0</v>
      </c>
      <c r="W26" s="224">
        <f t="shared" si="44"/>
        <v>7000</v>
      </c>
      <c r="X26" s="225"/>
      <c r="Y26" s="225"/>
      <c r="Z26" s="214">
        <v>0</v>
      </c>
      <c r="AA26" s="215">
        <v>6000</v>
      </c>
      <c r="AB26" s="215">
        <v>0</v>
      </c>
      <c r="AC26" s="218">
        <v>0</v>
      </c>
      <c r="AD26" s="14">
        <f t="shared" ref="AD26" si="54">Z26+AA26+AB26+AC26</f>
        <v>6000</v>
      </c>
      <c r="AE26" s="149">
        <v>0</v>
      </c>
      <c r="AF26" s="180">
        <f t="shared" ref="AF26" si="55">AD26-AE26</f>
        <v>6000</v>
      </c>
      <c r="AG26" s="225"/>
      <c r="AH26" s="227"/>
      <c r="AI26" s="52">
        <f t="shared" si="47"/>
        <v>20000</v>
      </c>
      <c r="AJ26" s="53">
        <f t="shared" si="48"/>
        <v>0</v>
      </c>
      <c r="AK26" s="219">
        <f t="shared" si="49"/>
        <v>20000</v>
      </c>
      <c r="AL26" s="228"/>
      <c r="AM26" s="52"/>
      <c r="AN26" s="224"/>
      <c r="AO26" s="222"/>
      <c r="AP26">
        <f t="shared" si="11"/>
        <v>2141</v>
      </c>
      <c r="AQ26" t="str">
        <f t="shared" si="12"/>
        <v>Materiales, útiles y equipos menores de  tecnologias de la información(Tóner)</v>
      </c>
      <c r="AR26" s="323">
        <f t="shared" si="13"/>
        <v>0</v>
      </c>
      <c r="AS26" s="323">
        <f t="shared" si="14"/>
        <v>7000</v>
      </c>
      <c r="AT26" s="323">
        <f t="shared" si="15"/>
        <v>0</v>
      </c>
      <c r="AU26" s="323">
        <f t="shared" si="16"/>
        <v>0</v>
      </c>
      <c r="AV26" s="323">
        <f t="shared" si="17"/>
        <v>7000</v>
      </c>
      <c r="AW26" s="323">
        <f t="shared" si="18"/>
        <v>0</v>
      </c>
      <c r="AX26" s="323">
        <f t="shared" si="19"/>
        <v>0</v>
      </c>
      <c r="AY26" s="323">
        <f t="shared" si="20"/>
        <v>0</v>
      </c>
      <c r="AZ26" s="323">
        <f t="shared" si="21"/>
        <v>0</v>
      </c>
      <c r="BA26" s="323">
        <f t="shared" si="22"/>
        <v>6000</v>
      </c>
      <c r="BB26" s="323">
        <f t="shared" si="23"/>
        <v>0</v>
      </c>
      <c r="BC26" s="323">
        <f t="shared" si="24"/>
        <v>0</v>
      </c>
      <c r="BD26" s="323">
        <f t="shared" si="25"/>
        <v>20000</v>
      </c>
      <c r="BE26" s="323">
        <f t="shared" si="26"/>
        <v>0</v>
      </c>
    </row>
    <row r="27" spans="2:57" ht="50.25" customHeight="1" thickBot="1" x14ac:dyDescent="0.4">
      <c r="B27" s="500" t="s">
        <v>44</v>
      </c>
      <c r="C27" s="501"/>
      <c r="D27" s="501"/>
      <c r="E27" s="501"/>
      <c r="F27" s="501"/>
      <c r="G27" s="501"/>
      <c r="H27" s="124">
        <f t="shared" ref="H27:N27" si="56">SUM(H16:H26)</f>
        <v>16800</v>
      </c>
      <c r="I27" s="124">
        <f t="shared" si="56"/>
        <v>23000</v>
      </c>
      <c r="J27" s="124">
        <f t="shared" si="56"/>
        <v>8000</v>
      </c>
      <c r="K27" s="60">
        <f t="shared" si="56"/>
        <v>30000</v>
      </c>
      <c r="L27" s="125">
        <f t="shared" si="56"/>
        <v>77800</v>
      </c>
      <c r="M27" s="124">
        <f t="shared" si="56"/>
        <v>0</v>
      </c>
      <c r="N27" s="101">
        <f t="shared" si="56"/>
        <v>77800</v>
      </c>
      <c r="O27" s="91"/>
      <c r="P27" s="60"/>
      <c r="Q27" s="102">
        <f t="shared" ref="Q27:W27" si="57">SUM(Q16:Q26)</f>
        <v>17000</v>
      </c>
      <c r="R27" s="124">
        <f t="shared" si="57"/>
        <v>5000</v>
      </c>
      <c r="S27" s="124">
        <f t="shared" si="57"/>
        <v>3000</v>
      </c>
      <c r="T27" s="60">
        <f t="shared" si="57"/>
        <v>27000</v>
      </c>
      <c r="U27" s="125">
        <f t="shared" si="57"/>
        <v>52000</v>
      </c>
      <c r="V27" s="94">
        <f t="shared" si="57"/>
        <v>0</v>
      </c>
      <c r="W27" s="126">
        <f t="shared" si="57"/>
        <v>52000</v>
      </c>
      <c r="X27" s="91"/>
      <c r="Y27" s="127"/>
      <c r="Z27" s="102">
        <f t="shared" ref="Z27:AF27" si="58">SUM(Z16:Z26)</f>
        <v>0</v>
      </c>
      <c r="AA27" s="124">
        <f t="shared" si="58"/>
        <v>23000</v>
      </c>
      <c r="AB27" s="124">
        <f t="shared" si="58"/>
        <v>15000</v>
      </c>
      <c r="AC27" s="128">
        <f t="shared" si="58"/>
        <v>15000</v>
      </c>
      <c r="AD27" s="94">
        <f t="shared" si="58"/>
        <v>53000</v>
      </c>
      <c r="AE27" s="94">
        <f t="shared" si="58"/>
        <v>0</v>
      </c>
      <c r="AF27" s="89">
        <f t="shared" si="58"/>
        <v>53000</v>
      </c>
      <c r="AG27" s="91"/>
      <c r="AH27" s="60"/>
      <c r="AI27" s="103">
        <f>SUM(AI16:AI26)</f>
        <v>182800</v>
      </c>
      <c r="AJ27" s="129">
        <f>SUM(AJ16:AJ26)</f>
        <v>0</v>
      </c>
      <c r="AK27" s="61">
        <f>SUM(AK16:AK26)</f>
        <v>182800</v>
      </c>
      <c r="AL27" s="18"/>
      <c r="AM27" s="90"/>
      <c r="AN27" s="92"/>
      <c r="AO27" s="93"/>
      <c r="BD27" s="323">
        <f>SUM(BD16:BD26)</f>
        <v>182800</v>
      </c>
      <c r="BE27" s="323">
        <f t="shared" si="26"/>
        <v>0</v>
      </c>
    </row>
    <row r="28" spans="2:57" ht="15.75" thickTop="1" x14ac:dyDescent="0.25"/>
    <row r="29" spans="2:57" ht="24" customHeight="1" x14ac:dyDescent="0.25">
      <c r="B29" s="485" t="s">
        <v>45</v>
      </c>
      <c r="C29" s="485"/>
      <c r="D29" s="485"/>
      <c r="E29" s="485"/>
      <c r="F29" s="34"/>
    </row>
    <row r="30" spans="2:57" s="19" customFormat="1" ht="15.75" customHeight="1" x14ac:dyDescent="0.25">
      <c r="E30" s="20"/>
      <c r="F30" s="20"/>
      <c r="K30" s="21"/>
    </row>
    <row r="31" spans="2:57" s="19" customFormat="1" x14ac:dyDescent="0.25"/>
    <row r="32" spans="2:57" s="19" customFormat="1" x14ac:dyDescent="0.25"/>
    <row r="33" s="19" customFormat="1" x14ac:dyDescent="0.25"/>
    <row r="34" s="19" customFormat="1" x14ac:dyDescent="0.25"/>
    <row r="35" s="19" customFormat="1" x14ac:dyDescent="0.25"/>
    <row r="36" s="19" customFormat="1" x14ac:dyDescent="0.25"/>
    <row r="37" s="19" customFormat="1" x14ac:dyDescent="0.25"/>
    <row r="38" s="19" customFormat="1" x14ac:dyDescent="0.25"/>
    <row r="39" s="19" customFormat="1" x14ac:dyDescent="0.25"/>
    <row r="40" s="19" customFormat="1" x14ac:dyDescent="0.25"/>
    <row r="41" s="19" customFormat="1" x14ac:dyDescent="0.25"/>
  </sheetData>
  <mergeCells count="70">
    <mergeCell ref="U10:Y10"/>
    <mergeCell ref="R11:T11"/>
    <mergeCell ref="U11:Y11"/>
    <mergeCell ref="B6:Y6"/>
    <mergeCell ref="B8:H9"/>
    <mergeCell ref="R8:T9"/>
    <mergeCell ref="U8:Y9"/>
    <mergeCell ref="B10:H11"/>
    <mergeCell ref="I10:K11"/>
    <mergeCell ref="L10:M11"/>
    <mergeCell ref="B29:E29"/>
    <mergeCell ref="AH14:AH15"/>
    <mergeCell ref="B13:C15"/>
    <mergeCell ref="D13:E15"/>
    <mergeCell ref="B27:G27"/>
    <mergeCell ref="C22:C23"/>
    <mergeCell ref="B22:B23"/>
    <mergeCell ref="C24:C26"/>
    <mergeCell ref="B24:B26"/>
    <mergeCell ref="C16:C21"/>
    <mergeCell ref="B16:B21"/>
    <mergeCell ref="AB14:AB15"/>
    <mergeCell ref="AC14:AC15"/>
    <mergeCell ref="AD14:AD15"/>
    <mergeCell ref="AE14:AE15"/>
    <mergeCell ref="AF14:AF15"/>
    <mergeCell ref="AI13:AK13"/>
    <mergeCell ref="P14:P15"/>
    <mergeCell ref="AK14:AK15"/>
    <mergeCell ref="AI14:AI15"/>
    <mergeCell ref="AJ14:AJ15"/>
    <mergeCell ref="Q14:Q15"/>
    <mergeCell ref="R14:R15"/>
    <mergeCell ref="S14:S15"/>
    <mergeCell ref="Z14:Z15"/>
    <mergeCell ref="T14:T15"/>
    <mergeCell ref="U14:U15"/>
    <mergeCell ref="V14:V15"/>
    <mergeCell ref="W14:W15"/>
    <mergeCell ref="Y14:Y15"/>
    <mergeCell ref="X14:X15"/>
    <mergeCell ref="AG14:AG15"/>
    <mergeCell ref="AM13:AO13"/>
    <mergeCell ref="F14:F15"/>
    <mergeCell ref="G14:G15"/>
    <mergeCell ref="H14:H15"/>
    <mergeCell ref="I14:I15"/>
    <mergeCell ref="J14:J15"/>
    <mergeCell ref="K14:K15"/>
    <mergeCell ref="L14:L15"/>
    <mergeCell ref="M14:M15"/>
    <mergeCell ref="N14:N15"/>
    <mergeCell ref="F13:G13"/>
    <mergeCell ref="L13:P13"/>
    <mergeCell ref="U13:Y13"/>
    <mergeCell ref="AD13:AH13"/>
    <mergeCell ref="AM14:AM15"/>
    <mergeCell ref="AA14:AA15"/>
    <mergeCell ref="O14:O15"/>
    <mergeCell ref="I8:K9"/>
    <mergeCell ref="L8:M9"/>
    <mergeCell ref="N8:Q9"/>
    <mergeCell ref="G2:T5"/>
    <mergeCell ref="N10:Q11"/>
    <mergeCell ref="R10:T10"/>
    <mergeCell ref="D25:D26"/>
    <mergeCell ref="E25:E26"/>
    <mergeCell ref="D18:D20"/>
    <mergeCell ref="E18:E20"/>
    <mergeCell ref="B2:F5"/>
  </mergeCells>
  <pageMargins left="0.70866141732283472" right="0.70866141732283472" top="0.74803149606299213" bottom="0.74803149606299213" header="0.31496062992125984" footer="0.31496062992125984"/>
  <pageSetup scale="37" fitToWidth="2" fitToHeight="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36"/>
  <sheetViews>
    <sheetView topLeftCell="A12" zoomScale="84" zoomScaleNormal="84" workbookViewId="0">
      <selection activeCell="E19" sqref="E19"/>
    </sheetView>
  </sheetViews>
  <sheetFormatPr baseColWidth="10" defaultRowHeight="15" x14ac:dyDescent="0.25"/>
  <cols>
    <col min="1" max="1" width="4.28515625" customWidth="1"/>
    <col min="2" max="2" width="7" customWidth="1"/>
    <col min="3" max="3" width="22.85546875" customWidth="1"/>
    <col min="4" max="4" width="6.140625" customWidth="1"/>
    <col min="5" max="5" width="47" customWidth="1"/>
    <col min="6" max="6" width="9.42578125" customWidth="1"/>
    <col min="7" max="7" width="28.140625" customWidth="1"/>
    <col min="8" max="8" width="15.140625" customWidth="1"/>
    <col min="9" max="9" width="14.85546875" customWidth="1"/>
    <col min="10" max="10" width="13.7109375" customWidth="1"/>
    <col min="11" max="12" width="13.5703125" customWidth="1"/>
    <col min="13" max="13" width="12.5703125" customWidth="1"/>
    <col min="14" max="14" width="16.85546875" customWidth="1"/>
    <col min="15" max="15" width="18.5703125" customWidth="1"/>
    <col min="16" max="16" width="15.7109375" customWidth="1"/>
    <col min="17" max="17" width="14.140625" customWidth="1"/>
    <col min="18" max="18" width="15.7109375" customWidth="1"/>
    <col min="19" max="19" width="13.85546875" customWidth="1"/>
    <col min="20" max="20" width="14.7109375" customWidth="1"/>
    <col min="21" max="21" width="13.28515625" customWidth="1"/>
    <col min="22" max="22" width="14" customWidth="1"/>
    <col min="23" max="23" width="15.5703125" customWidth="1"/>
    <col min="24" max="24" width="14" customWidth="1"/>
    <col min="25" max="25" width="15.5703125" customWidth="1"/>
    <col min="26" max="26" width="14.85546875" customWidth="1"/>
    <col min="27" max="27" width="17.28515625" customWidth="1"/>
    <col min="28" max="29" width="14.7109375" customWidth="1"/>
    <col min="30" max="30" width="15.5703125" customWidth="1"/>
    <col min="31" max="33" width="15.42578125" customWidth="1"/>
    <col min="34" max="34" width="15.7109375" customWidth="1"/>
    <col min="35" max="37" width="16.7109375" customWidth="1"/>
    <col min="38" max="38" width="23.42578125" customWidth="1"/>
    <col min="39" max="39" width="16.7109375" customWidth="1"/>
    <col min="40" max="40" width="17.85546875" customWidth="1"/>
    <col min="41" max="41" width="21.140625" customWidth="1"/>
    <col min="160" max="160" width="9.140625" customWidth="1"/>
    <col min="161" max="161" width="18" customWidth="1"/>
    <col min="162" max="162" width="8.5703125" customWidth="1"/>
    <col min="165" max="165" width="33.5703125" customWidth="1"/>
    <col min="166" max="166" width="18.85546875" customWidth="1"/>
    <col min="167" max="167" width="17.5703125" customWidth="1"/>
    <col min="172" max="174" width="14.85546875" customWidth="1"/>
    <col min="182" max="184" width="14.85546875" customWidth="1"/>
    <col min="192" max="194" width="14.85546875" customWidth="1"/>
    <col min="202" max="204" width="14.85546875" customWidth="1"/>
    <col min="212" max="214" width="14.85546875" customWidth="1"/>
    <col min="222" max="224" width="14.85546875" customWidth="1"/>
    <col min="232" max="234" width="14.85546875" customWidth="1"/>
    <col min="242" max="244" width="14.85546875" customWidth="1"/>
    <col min="252" max="254" width="14.85546875" customWidth="1"/>
    <col min="262" max="264" width="14.85546875" customWidth="1"/>
    <col min="272" max="274" width="14.85546875" customWidth="1"/>
    <col min="282" max="284" width="14.85546875" customWidth="1"/>
    <col min="285" max="286" width="14.7109375" customWidth="1"/>
    <col min="289" max="289" width="13.28515625" customWidth="1"/>
    <col min="290" max="292" width="16.7109375" customWidth="1"/>
    <col min="293" max="293" width="14.28515625" customWidth="1"/>
    <col min="294" max="294" width="16.85546875" customWidth="1"/>
    <col min="295" max="295" width="20.5703125" customWidth="1"/>
    <col min="296" max="296" width="17.85546875" customWidth="1"/>
    <col min="297" max="297" width="21.140625" customWidth="1"/>
    <col min="416" max="416" width="9.140625" customWidth="1"/>
    <col min="417" max="417" width="18" customWidth="1"/>
    <col min="418" max="418" width="8.5703125" customWidth="1"/>
    <col min="421" max="421" width="33.5703125" customWidth="1"/>
    <col min="422" max="422" width="18.85546875" customWidth="1"/>
    <col min="423" max="423" width="17.5703125" customWidth="1"/>
    <col min="428" max="430" width="14.85546875" customWidth="1"/>
    <col min="438" max="440" width="14.85546875" customWidth="1"/>
    <col min="448" max="450" width="14.85546875" customWidth="1"/>
    <col min="458" max="460" width="14.85546875" customWidth="1"/>
    <col min="468" max="470" width="14.85546875" customWidth="1"/>
    <col min="478" max="480" width="14.85546875" customWidth="1"/>
    <col min="488" max="490" width="14.85546875" customWidth="1"/>
    <col min="498" max="500" width="14.85546875" customWidth="1"/>
    <col min="508" max="510" width="14.85546875" customWidth="1"/>
    <col min="518" max="520" width="14.85546875" customWidth="1"/>
    <col min="528" max="530" width="14.85546875" customWidth="1"/>
    <col min="538" max="540" width="14.85546875" customWidth="1"/>
    <col min="541" max="542" width="14.7109375" customWidth="1"/>
    <col min="545" max="545" width="13.28515625" customWidth="1"/>
    <col min="546" max="548" width="16.7109375" customWidth="1"/>
    <col min="549" max="549" width="14.28515625" customWidth="1"/>
    <col min="550" max="550" width="16.85546875" customWidth="1"/>
    <col min="551" max="551" width="20.5703125" customWidth="1"/>
    <col min="552" max="552" width="17.85546875" customWidth="1"/>
    <col min="553" max="553" width="21.140625" customWidth="1"/>
    <col min="672" max="672" width="9.140625" customWidth="1"/>
    <col min="673" max="673" width="18" customWidth="1"/>
    <col min="674" max="674" width="8.5703125" customWidth="1"/>
    <col min="677" max="677" width="33.5703125" customWidth="1"/>
    <col min="678" max="678" width="18.85546875" customWidth="1"/>
    <col min="679" max="679" width="17.5703125" customWidth="1"/>
    <col min="684" max="686" width="14.85546875" customWidth="1"/>
    <col min="694" max="696" width="14.85546875" customWidth="1"/>
    <col min="704" max="706" width="14.85546875" customWidth="1"/>
    <col min="714" max="716" width="14.85546875" customWidth="1"/>
    <col min="724" max="726" width="14.85546875" customWidth="1"/>
    <col min="734" max="736" width="14.85546875" customWidth="1"/>
    <col min="744" max="746" width="14.85546875" customWidth="1"/>
    <col min="754" max="756" width="14.85546875" customWidth="1"/>
    <col min="764" max="766" width="14.85546875" customWidth="1"/>
    <col min="774" max="776" width="14.85546875" customWidth="1"/>
    <col min="784" max="786" width="14.85546875" customWidth="1"/>
    <col min="794" max="796" width="14.85546875" customWidth="1"/>
    <col min="797" max="798" width="14.7109375" customWidth="1"/>
    <col min="801" max="801" width="13.28515625" customWidth="1"/>
    <col min="802" max="804" width="16.7109375" customWidth="1"/>
    <col min="805" max="805" width="14.28515625" customWidth="1"/>
    <col min="806" max="806" width="16.85546875" customWidth="1"/>
    <col min="807" max="807" width="20.5703125" customWidth="1"/>
    <col min="808" max="808" width="17.85546875" customWidth="1"/>
    <col min="809" max="809" width="21.140625" customWidth="1"/>
    <col min="928" max="928" width="9.140625" customWidth="1"/>
    <col min="929" max="929" width="18" customWidth="1"/>
    <col min="930" max="930" width="8.5703125" customWidth="1"/>
    <col min="933" max="933" width="33.5703125" customWidth="1"/>
    <col min="934" max="934" width="18.85546875" customWidth="1"/>
    <col min="935" max="935" width="17.5703125" customWidth="1"/>
    <col min="940" max="942" width="14.85546875" customWidth="1"/>
    <col min="950" max="952" width="14.85546875" customWidth="1"/>
    <col min="960" max="962" width="14.85546875" customWidth="1"/>
    <col min="970" max="972" width="14.85546875" customWidth="1"/>
    <col min="980" max="982" width="14.85546875" customWidth="1"/>
    <col min="990" max="992" width="14.85546875" customWidth="1"/>
    <col min="1000" max="1002" width="14.85546875" customWidth="1"/>
    <col min="1010" max="1012" width="14.85546875" customWidth="1"/>
    <col min="1020" max="1022" width="14.85546875" customWidth="1"/>
    <col min="1030" max="1032" width="14.85546875" customWidth="1"/>
    <col min="1040" max="1042" width="14.85546875" customWidth="1"/>
    <col min="1050" max="1052" width="14.85546875" customWidth="1"/>
    <col min="1053" max="1054" width="14.7109375" customWidth="1"/>
    <col min="1057" max="1057" width="13.28515625" customWidth="1"/>
    <col min="1058" max="1060" width="16.7109375" customWidth="1"/>
    <col min="1061" max="1061" width="14.28515625" customWidth="1"/>
    <col min="1062" max="1062" width="16.85546875" customWidth="1"/>
    <col min="1063" max="1063" width="20.5703125" customWidth="1"/>
    <col min="1064" max="1064" width="17.85546875" customWidth="1"/>
    <col min="1065" max="1065" width="21.140625" customWidth="1"/>
    <col min="1184" max="1184" width="9.140625" customWidth="1"/>
    <col min="1185" max="1185" width="18" customWidth="1"/>
    <col min="1186" max="1186" width="8.5703125" customWidth="1"/>
    <col min="1189" max="1189" width="33.5703125" customWidth="1"/>
    <col min="1190" max="1190" width="18.85546875" customWidth="1"/>
    <col min="1191" max="1191" width="17.5703125" customWidth="1"/>
    <col min="1196" max="1198" width="14.85546875" customWidth="1"/>
    <col min="1206" max="1208" width="14.85546875" customWidth="1"/>
    <col min="1216" max="1218" width="14.85546875" customWidth="1"/>
    <col min="1226" max="1228" width="14.85546875" customWidth="1"/>
    <col min="1236" max="1238" width="14.85546875" customWidth="1"/>
    <col min="1246" max="1248" width="14.85546875" customWidth="1"/>
    <col min="1256" max="1258" width="14.85546875" customWidth="1"/>
    <col min="1266" max="1268" width="14.85546875" customWidth="1"/>
    <col min="1276" max="1278" width="14.85546875" customWidth="1"/>
    <col min="1286" max="1288" width="14.85546875" customWidth="1"/>
    <col min="1296" max="1298" width="14.85546875" customWidth="1"/>
    <col min="1306" max="1308" width="14.85546875" customWidth="1"/>
    <col min="1309" max="1310" width="14.7109375" customWidth="1"/>
    <col min="1313" max="1313" width="13.28515625" customWidth="1"/>
    <col min="1314" max="1316" width="16.7109375" customWidth="1"/>
    <col min="1317" max="1317" width="14.28515625" customWidth="1"/>
    <col min="1318" max="1318" width="16.85546875" customWidth="1"/>
    <col min="1319" max="1319" width="20.5703125" customWidth="1"/>
    <col min="1320" max="1320" width="17.85546875" customWidth="1"/>
    <col min="1321" max="1321" width="21.140625" customWidth="1"/>
    <col min="1440" max="1440" width="9.140625" customWidth="1"/>
    <col min="1441" max="1441" width="18" customWidth="1"/>
    <col min="1442" max="1442" width="8.5703125" customWidth="1"/>
    <col min="1445" max="1445" width="33.5703125" customWidth="1"/>
    <col min="1446" max="1446" width="18.85546875" customWidth="1"/>
    <col min="1447" max="1447" width="17.5703125" customWidth="1"/>
    <col min="1452" max="1454" width="14.85546875" customWidth="1"/>
    <col min="1462" max="1464" width="14.85546875" customWidth="1"/>
    <col min="1472" max="1474" width="14.85546875" customWidth="1"/>
    <col min="1482" max="1484" width="14.85546875" customWidth="1"/>
    <col min="1492" max="1494" width="14.85546875" customWidth="1"/>
    <col min="1502" max="1504" width="14.85546875" customWidth="1"/>
    <col min="1512" max="1514" width="14.85546875" customWidth="1"/>
    <col min="1522" max="1524" width="14.85546875" customWidth="1"/>
    <col min="1532" max="1534" width="14.85546875" customWidth="1"/>
    <col min="1542" max="1544" width="14.85546875" customWidth="1"/>
    <col min="1552" max="1554" width="14.85546875" customWidth="1"/>
    <col min="1562" max="1564" width="14.85546875" customWidth="1"/>
    <col min="1565" max="1566" width="14.7109375" customWidth="1"/>
    <col min="1569" max="1569" width="13.28515625" customWidth="1"/>
    <col min="1570" max="1572" width="16.7109375" customWidth="1"/>
    <col min="1573" max="1573" width="14.28515625" customWidth="1"/>
    <col min="1574" max="1574" width="16.85546875" customWidth="1"/>
    <col min="1575" max="1575" width="20.5703125" customWidth="1"/>
    <col min="1576" max="1576" width="17.85546875" customWidth="1"/>
    <col min="1577" max="1577" width="21.140625" customWidth="1"/>
    <col min="1696" max="1696" width="9.140625" customWidth="1"/>
    <col min="1697" max="1697" width="18" customWidth="1"/>
    <col min="1698" max="1698" width="8.5703125" customWidth="1"/>
    <col min="1701" max="1701" width="33.5703125" customWidth="1"/>
    <col min="1702" max="1702" width="18.85546875" customWidth="1"/>
    <col min="1703" max="1703" width="17.5703125" customWidth="1"/>
    <col min="1708" max="1710" width="14.85546875" customWidth="1"/>
    <col min="1718" max="1720" width="14.85546875" customWidth="1"/>
    <col min="1728" max="1730" width="14.85546875" customWidth="1"/>
    <col min="1738" max="1740" width="14.85546875" customWidth="1"/>
    <col min="1748" max="1750" width="14.85546875" customWidth="1"/>
    <col min="1758" max="1760" width="14.85546875" customWidth="1"/>
    <col min="1768" max="1770" width="14.85546875" customWidth="1"/>
    <col min="1778" max="1780" width="14.85546875" customWidth="1"/>
    <col min="1788" max="1790" width="14.85546875" customWidth="1"/>
    <col min="1798" max="1800" width="14.85546875" customWidth="1"/>
    <col min="1808" max="1810" width="14.85546875" customWidth="1"/>
    <col min="1818" max="1820" width="14.85546875" customWidth="1"/>
    <col min="1821" max="1822" width="14.7109375" customWidth="1"/>
    <col min="1825" max="1825" width="13.28515625" customWidth="1"/>
    <col min="1826" max="1828" width="16.7109375" customWidth="1"/>
    <col min="1829" max="1829" width="14.28515625" customWidth="1"/>
    <col min="1830" max="1830" width="16.85546875" customWidth="1"/>
    <col min="1831" max="1831" width="20.5703125" customWidth="1"/>
    <col min="1832" max="1832" width="17.85546875" customWidth="1"/>
    <col min="1833" max="1833" width="21.140625" customWidth="1"/>
    <col min="1952" max="1952" width="9.140625" customWidth="1"/>
    <col min="1953" max="1953" width="18" customWidth="1"/>
    <col min="1954" max="1954" width="8.5703125" customWidth="1"/>
    <col min="1957" max="1957" width="33.5703125" customWidth="1"/>
    <col min="1958" max="1958" width="18.85546875" customWidth="1"/>
    <col min="1959" max="1959" width="17.5703125" customWidth="1"/>
    <col min="1964" max="1966" width="14.85546875" customWidth="1"/>
    <col min="1974" max="1976" width="14.85546875" customWidth="1"/>
    <col min="1984" max="1986" width="14.85546875" customWidth="1"/>
    <col min="1994" max="1996" width="14.85546875" customWidth="1"/>
    <col min="2004" max="2006" width="14.85546875" customWidth="1"/>
    <col min="2014" max="2016" width="14.85546875" customWidth="1"/>
    <col min="2024" max="2026" width="14.85546875" customWidth="1"/>
    <col min="2034" max="2036" width="14.85546875" customWidth="1"/>
    <col min="2044" max="2046" width="14.85546875" customWidth="1"/>
    <col min="2054" max="2056" width="14.85546875" customWidth="1"/>
    <col min="2064" max="2066" width="14.85546875" customWidth="1"/>
    <col min="2074" max="2076" width="14.85546875" customWidth="1"/>
    <col min="2077" max="2078" width="14.7109375" customWidth="1"/>
    <col min="2081" max="2081" width="13.28515625" customWidth="1"/>
    <col min="2082" max="2084" width="16.7109375" customWidth="1"/>
    <col min="2085" max="2085" width="14.28515625" customWidth="1"/>
    <col min="2086" max="2086" width="16.85546875" customWidth="1"/>
    <col min="2087" max="2087" width="20.5703125" customWidth="1"/>
    <col min="2088" max="2088" width="17.85546875" customWidth="1"/>
    <col min="2089" max="2089" width="21.140625" customWidth="1"/>
    <col min="2208" max="2208" width="9.140625" customWidth="1"/>
    <col min="2209" max="2209" width="18" customWidth="1"/>
    <col min="2210" max="2210" width="8.5703125" customWidth="1"/>
    <col min="2213" max="2213" width="33.5703125" customWidth="1"/>
    <col min="2214" max="2214" width="18.85546875" customWidth="1"/>
    <col min="2215" max="2215" width="17.5703125" customWidth="1"/>
    <col min="2220" max="2222" width="14.85546875" customWidth="1"/>
    <col min="2230" max="2232" width="14.85546875" customWidth="1"/>
    <col min="2240" max="2242" width="14.85546875" customWidth="1"/>
    <col min="2250" max="2252" width="14.85546875" customWidth="1"/>
    <col min="2260" max="2262" width="14.85546875" customWidth="1"/>
    <col min="2270" max="2272" width="14.85546875" customWidth="1"/>
    <col min="2280" max="2282" width="14.85546875" customWidth="1"/>
    <col min="2290" max="2292" width="14.85546875" customWidth="1"/>
    <col min="2300" max="2302" width="14.85546875" customWidth="1"/>
    <col min="2310" max="2312" width="14.85546875" customWidth="1"/>
    <col min="2320" max="2322" width="14.85546875" customWidth="1"/>
    <col min="2330" max="2332" width="14.85546875" customWidth="1"/>
    <col min="2333" max="2334" width="14.7109375" customWidth="1"/>
    <col min="2337" max="2337" width="13.28515625" customWidth="1"/>
    <col min="2338" max="2340" width="16.7109375" customWidth="1"/>
    <col min="2341" max="2341" width="14.28515625" customWidth="1"/>
    <col min="2342" max="2342" width="16.85546875" customWidth="1"/>
    <col min="2343" max="2343" width="20.5703125" customWidth="1"/>
    <col min="2344" max="2344" width="17.85546875" customWidth="1"/>
    <col min="2345" max="2345" width="21.140625" customWidth="1"/>
    <col min="2464" max="2464" width="9.140625" customWidth="1"/>
    <col min="2465" max="2465" width="18" customWidth="1"/>
    <col min="2466" max="2466" width="8.5703125" customWidth="1"/>
    <col min="2469" max="2469" width="33.5703125" customWidth="1"/>
    <col min="2470" max="2470" width="18.85546875" customWidth="1"/>
    <col min="2471" max="2471" width="17.5703125" customWidth="1"/>
    <col min="2476" max="2478" width="14.85546875" customWidth="1"/>
    <col min="2486" max="2488" width="14.85546875" customWidth="1"/>
    <col min="2496" max="2498" width="14.85546875" customWidth="1"/>
    <col min="2506" max="2508" width="14.85546875" customWidth="1"/>
    <col min="2516" max="2518" width="14.85546875" customWidth="1"/>
    <col min="2526" max="2528" width="14.85546875" customWidth="1"/>
    <col min="2536" max="2538" width="14.85546875" customWidth="1"/>
    <col min="2546" max="2548" width="14.85546875" customWidth="1"/>
    <col min="2556" max="2558" width="14.85546875" customWidth="1"/>
    <col min="2566" max="2568" width="14.85546875" customWidth="1"/>
    <col min="2576" max="2578" width="14.85546875" customWidth="1"/>
    <col min="2586" max="2588" width="14.85546875" customWidth="1"/>
    <col min="2589" max="2590" width="14.7109375" customWidth="1"/>
    <col min="2593" max="2593" width="13.28515625" customWidth="1"/>
    <col min="2594" max="2596" width="16.7109375" customWidth="1"/>
    <col min="2597" max="2597" width="14.28515625" customWidth="1"/>
    <col min="2598" max="2598" width="16.85546875" customWidth="1"/>
    <col min="2599" max="2599" width="20.5703125" customWidth="1"/>
    <col min="2600" max="2600" width="17.85546875" customWidth="1"/>
    <col min="2601" max="2601" width="21.140625" customWidth="1"/>
    <col min="2720" max="2720" width="9.140625" customWidth="1"/>
    <col min="2721" max="2721" width="18" customWidth="1"/>
    <col min="2722" max="2722" width="8.5703125" customWidth="1"/>
    <col min="2725" max="2725" width="33.5703125" customWidth="1"/>
    <col min="2726" max="2726" width="18.85546875" customWidth="1"/>
    <col min="2727" max="2727" width="17.5703125" customWidth="1"/>
    <col min="2732" max="2734" width="14.85546875" customWidth="1"/>
    <col min="2742" max="2744" width="14.85546875" customWidth="1"/>
    <col min="2752" max="2754" width="14.85546875" customWidth="1"/>
    <col min="2762" max="2764" width="14.85546875" customWidth="1"/>
    <col min="2772" max="2774" width="14.85546875" customWidth="1"/>
    <col min="2782" max="2784" width="14.85546875" customWidth="1"/>
    <col min="2792" max="2794" width="14.85546875" customWidth="1"/>
    <col min="2802" max="2804" width="14.85546875" customWidth="1"/>
    <col min="2812" max="2814" width="14.85546875" customWidth="1"/>
    <col min="2822" max="2824" width="14.85546875" customWidth="1"/>
    <col min="2832" max="2834" width="14.85546875" customWidth="1"/>
    <col min="2842" max="2844" width="14.85546875" customWidth="1"/>
    <col min="2845" max="2846" width="14.7109375" customWidth="1"/>
    <col min="2849" max="2849" width="13.28515625" customWidth="1"/>
    <col min="2850" max="2852" width="16.7109375" customWidth="1"/>
    <col min="2853" max="2853" width="14.28515625" customWidth="1"/>
    <col min="2854" max="2854" width="16.85546875" customWidth="1"/>
    <col min="2855" max="2855" width="20.5703125" customWidth="1"/>
    <col min="2856" max="2856" width="17.85546875" customWidth="1"/>
    <col min="2857" max="2857" width="21.140625" customWidth="1"/>
    <col min="2976" max="2976" width="9.140625" customWidth="1"/>
    <col min="2977" max="2977" width="18" customWidth="1"/>
    <col min="2978" max="2978" width="8.5703125" customWidth="1"/>
    <col min="2981" max="2981" width="33.5703125" customWidth="1"/>
    <col min="2982" max="2982" width="18.85546875" customWidth="1"/>
    <col min="2983" max="2983" width="17.5703125" customWidth="1"/>
    <col min="2988" max="2990" width="14.85546875" customWidth="1"/>
    <col min="2998" max="3000" width="14.85546875" customWidth="1"/>
    <col min="3008" max="3010" width="14.85546875" customWidth="1"/>
    <col min="3018" max="3020" width="14.85546875" customWidth="1"/>
    <col min="3028" max="3030" width="14.85546875" customWidth="1"/>
    <col min="3038" max="3040" width="14.85546875" customWidth="1"/>
    <col min="3048" max="3050" width="14.85546875" customWidth="1"/>
    <col min="3058" max="3060" width="14.85546875" customWidth="1"/>
    <col min="3068" max="3070" width="14.85546875" customWidth="1"/>
    <col min="3078" max="3080" width="14.85546875" customWidth="1"/>
    <col min="3088" max="3090" width="14.85546875" customWidth="1"/>
    <col min="3098" max="3100" width="14.85546875" customWidth="1"/>
    <col min="3101" max="3102" width="14.7109375" customWidth="1"/>
    <col min="3105" max="3105" width="13.28515625" customWidth="1"/>
    <col min="3106" max="3108" width="16.7109375" customWidth="1"/>
    <col min="3109" max="3109" width="14.28515625" customWidth="1"/>
    <col min="3110" max="3110" width="16.85546875" customWidth="1"/>
    <col min="3111" max="3111" width="20.5703125" customWidth="1"/>
    <col min="3112" max="3112" width="17.85546875" customWidth="1"/>
    <col min="3113" max="3113" width="21.140625" customWidth="1"/>
    <col min="3232" max="3232" width="9.140625" customWidth="1"/>
    <col min="3233" max="3233" width="18" customWidth="1"/>
    <col min="3234" max="3234" width="8.5703125" customWidth="1"/>
    <col min="3237" max="3237" width="33.5703125" customWidth="1"/>
    <col min="3238" max="3238" width="18.85546875" customWidth="1"/>
    <col min="3239" max="3239" width="17.5703125" customWidth="1"/>
    <col min="3244" max="3246" width="14.85546875" customWidth="1"/>
    <col min="3254" max="3256" width="14.85546875" customWidth="1"/>
    <col min="3264" max="3266" width="14.85546875" customWidth="1"/>
    <col min="3274" max="3276" width="14.85546875" customWidth="1"/>
    <col min="3284" max="3286" width="14.85546875" customWidth="1"/>
    <col min="3294" max="3296" width="14.85546875" customWidth="1"/>
    <col min="3304" max="3306" width="14.85546875" customWidth="1"/>
    <col min="3314" max="3316" width="14.85546875" customWidth="1"/>
    <col min="3324" max="3326" width="14.85546875" customWidth="1"/>
    <col min="3334" max="3336" width="14.85546875" customWidth="1"/>
    <col min="3344" max="3346" width="14.85546875" customWidth="1"/>
    <col min="3354" max="3356" width="14.85546875" customWidth="1"/>
    <col min="3357" max="3358" width="14.7109375" customWidth="1"/>
    <col min="3361" max="3361" width="13.28515625" customWidth="1"/>
    <col min="3362" max="3364" width="16.7109375" customWidth="1"/>
    <col min="3365" max="3365" width="14.28515625" customWidth="1"/>
    <col min="3366" max="3366" width="16.85546875" customWidth="1"/>
    <col min="3367" max="3367" width="20.5703125" customWidth="1"/>
    <col min="3368" max="3368" width="17.85546875" customWidth="1"/>
    <col min="3369" max="3369" width="21.140625" customWidth="1"/>
    <col min="3488" max="3488" width="9.140625" customWidth="1"/>
    <col min="3489" max="3489" width="18" customWidth="1"/>
    <col min="3490" max="3490" width="8.5703125" customWidth="1"/>
    <col min="3493" max="3493" width="33.5703125" customWidth="1"/>
    <col min="3494" max="3494" width="18.85546875" customWidth="1"/>
    <col min="3495" max="3495" width="17.5703125" customWidth="1"/>
    <col min="3500" max="3502" width="14.85546875" customWidth="1"/>
    <col min="3510" max="3512" width="14.85546875" customWidth="1"/>
    <col min="3520" max="3522" width="14.85546875" customWidth="1"/>
    <col min="3530" max="3532" width="14.85546875" customWidth="1"/>
    <col min="3540" max="3542" width="14.85546875" customWidth="1"/>
    <col min="3550" max="3552" width="14.85546875" customWidth="1"/>
    <col min="3560" max="3562" width="14.85546875" customWidth="1"/>
    <col min="3570" max="3572" width="14.85546875" customWidth="1"/>
    <col min="3580" max="3582" width="14.85546875" customWidth="1"/>
    <col min="3590" max="3592" width="14.85546875" customWidth="1"/>
    <col min="3600" max="3602" width="14.85546875" customWidth="1"/>
    <col min="3610" max="3612" width="14.85546875" customWidth="1"/>
    <col min="3613" max="3614" width="14.7109375" customWidth="1"/>
    <col min="3617" max="3617" width="13.28515625" customWidth="1"/>
    <col min="3618" max="3620" width="16.7109375" customWidth="1"/>
    <col min="3621" max="3621" width="14.28515625" customWidth="1"/>
    <col min="3622" max="3622" width="16.85546875" customWidth="1"/>
    <col min="3623" max="3623" width="20.5703125" customWidth="1"/>
    <col min="3624" max="3624" width="17.85546875" customWidth="1"/>
    <col min="3625" max="3625" width="21.140625" customWidth="1"/>
    <col min="3744" max="3744" width="9.140625" customWidth="1"/>
    <col min="3745" max="3745" width="18" customWidth="1"/>
    <col min="3746" max="3746" width="8.5703125" customWidth="1"/>
    <col min="3749" max="3749" width="33.5703125" customWidth="1"/>
    <col min="3750" max="3750" width="18.85546875" customWidth="1"/>
    <col min="3751" max="3751" width="17.5703125" customWidth="1"/>
    <col min="3756" max="3758" width="14.85546875" customWidth="1"/>
    <col min="3766" max="3768" width="14.85546875" customWidth="1"/>
    <col min="3776" max="3778" width="14.85546875" customWidth="1"/>
    <col min="3786" max="3788" width="14.85546875" customWidth="1"/>
    <col min="3796" max="3798" width="14.85546875" customWidth="1"/>
    <col min="3806" max="3808" width="14.85546875" customWidth="1"/>
    <col min="3816" max="3818" width="14.85546875" customWidth="1"/>
    <col min="3826" max="3828" width="14.85546875" customWidth="1"/>
    <col min="3836" max="3838" width="14.85546875" customWidth="1"/>
    <col min="3846" max="3848" width="14.85546875" customWidth="1"/>
    <col min="3856" max="3858" width="14.85546875" customWidth="1"/>
    <col min="3866" max="3868" width="14.85546875" customWidth="1"/>
    <col min="3869" max="3870" width="14.7109375" customWidth="1"/>
    <col min="3873" max="3873" width="13.28515625" customWidth="1"/>
    <col min="3874" max="3876" width="16.7109375" customWidth="1"/>
    <col min="3877" max="3877" width="14.28515625" customWidth="1"/>
    <col min="3878" max="3878" width="16.85546875" customWidth="1"/>
    <col min="3879" max="3879" width="20.5703125" customWidth="1"/>
    <col min="3880" max="3880" width="17.85546875" customWidth="1"/>
    <col min="3881" max="3881" width="21.140625" customWidth="1"/>
    <col min="4000" max="4000" width="9.140625" customWidth="1"/>
    <col min="4001" max="4001" width="18" customWidth="1"/>
    <col min="4002" max="4002" width="8.5703125" customWidth="1"/>
    <col min="4005" max="4005" width="33.5703125" customWidth="1"/>
    <col min="4006" max="4006" width="18.85546875" customWidth="1"/>
    <col min="4007" max="4007" width="17.5703125" customWidth="1"/>
    <col min="4012" max="4014" width="14.85546875" customWidth="1"/>
    <col min="4022" max="4024" width="14.85546875" customWidth="1"/>
    <col min="4032" max="4034" width="14.85546875" customWidth="1"/>
    <col min="4042" max="4044" width="14.85546875" customWidth="1"/>
    <col min="4052" max="4054" width="14.85546875" customWidth="1"/>
    <col min="4062" max="4064" width="14.85546875" customWidth="1"/>
    <col min="4072" max="4074" width="14.85546875" customWidth="1"/>
    <col min="4082" max="4084" width="14.85546875" customWidth="1"/>
    <col min="4092" max="4094" width="14.85546875" customWidth="1"/>
    <col min="4102" max="4104" width="14.85546875" customWidth="1"/>
    <col min="4112" max="4114" width="14.85546875" customWidth="1"/>
    <col min="4122" max="4124" width="14.85546875" customWidth="1"/>
    <col min="4125" max="4126" width="14.7109375" customWidth="1"/>
    <col min="4129" max="4129" width="13.28515625" customWidth="1"/>
    <col min="4130" max="4132" width="16.7109375" customWidth="1"/>
    <col min="4133" max="4133" width="14.28515625" customWidth="1"/>
    <col min="4134" max="4134" width="16.85546875" customWidth="1"/>
    <col min="4135" max="4135" width="20.5703125" customWidth="1"/>
    <col min="4136" max="4136" width="17.85546875" customWidth="1"/>
    <col min="4137" max="4137" width="21.140625" customWidth="1"/>
    <col min="4256" max="4256" width="9.140625" customWidth="1"/>
    <col min="4257" max="4257" width="18" customWidth="1"/>
    <col min="4258" max="4258" width="8.5703125" customWidth="1"/>
    <col min="4261" max="4261" width="33.5703125" customWidth="1"/>
    <col min="4262" max="4262" width="18.85546875" customWidth="1"/>
    <col min="4263" max="4263" width="17.5703125" customWidth="1"/>
    <col min="4268" max="4270" width="14.85546875" customWidth="1"/>
    <col min="4278" max="4280" width="14.85546875" customWidth="1"/>
    <col min="4288" max="4290" width="14.85546875" customWidth="1"/>
    <col min="4298" max="4300" width="14.85546875" customWidth="1"/>
    <col min="4308" max="4310" width="14.85546875" customWidth="1"/>
    <col min="4318" max="4320" width="14.85546875" customWidth="1"/>
    <col min="4328" max="4330" width="14.85546875" customWidth="1"/>
    <col min="4338" max="4340" width="14.85546875" customWidth="1"/>
    <col min="4348" max="4350" width="14.85546875" customWidth="1"/>
    <col min="4358" max="4360" width="14.85546875" customWidth="1"/>
    <col min="4368" max="4370" width="14.85546875" customWidth="1"/>
    <col min="4378" max="4380" width="14.85546875" customWidth="1"/>
    <col min="4381" max="4382" width="14.7109375" customWidth="1"/>
    <col min="4385" max="4385" width="13.28515625" customWidth="1"/>
    <col min="4386" max="4388" width="16.7109375" customWidth="1"/>
    <col min="4389" max="4389" width="14.28515625" customWidth="1"/>
    <col min="4390" max="4390" width="16.85546875" customWidth="1"/>
    <col min="4391" max="4391" width="20.5703125" customWidth="1"/>
    <col min="4392" max="4392" width="17.85546875" customWidth="1"/>
    <col min="4393" max="4393" width="21.140625" customWidth="1"/>
    <col min="4512" max="4512" width="9.140625" customWidth="1"/>
    <col min="4513" max="4513" width="18" customWidth="1"/>
    <col min="4514" max="4514" width="8.5703125" customWidth="1"/>
    <col min="4517" max="4517" width="33.5703125" customWidth="1"/>
    <col min="4518" max="4518" width="18.85546875" customWidth="1"/>
    <col min="4519" max="4519" width="17.5703125" customWidth="1"/>
    <col min="4524" max="4526" width="14.85546875" customWidth="1"/>
    <col min="4534" max="4536" width="14.85546875" customWidth="1"/>
    <col min="4544" max="4546" width="14.85546875" customWidth="1"/>
    <col min="4554" max="4556" width="14.85546875" customWidth="1"/>
    <col min="4564" max="4566" width="14.85546875" customWidth="1"/>
    <col min="4574" max="4576" width="14.85546875" customWidth="1"/>
    <col min="4584" max="4586" width="14.85546875" customWidth="1"/>
    <col min="4594" max="4596" width="14.85546875" customWidth="1"/>
    <col min="4604" max="4606" width="14.85546875" customWidth="1"/>
    <col min="4614" max="4616" width="14.85546875" customWidth="1"/>
    <col min="4624" max="4626" width="14.85546875" customWidth="1"/>
    <col min="4634" max="4636" width="14.85546875" customWidth="1"/>
    <col min="4637" max="4638" width="14.7109375" customWidth="1"/>
    <col min="4641" max="4641" width="13.28515625" customWidth="1"/>
    <col min="4642" max="4644" width="16.7109375" customWidth="1"/>
    <col min="4645" max="4645" width="14.28515625" customWidth="1"/>
    <col min="4646" max="4646" width="16.85546875" customWidth="1"/>
    <col min="4647" max="4647" width="20.5703125" customWidth="1"/>
    <col min="4648" max="4648" width="17.85546875" customWidth="1"/>
    <col min="4649" max="4649" width="21.140625" customWidth="1"/>
    <col min="4768" max="4768" width="9.140625" customWidth="1"/>
    <col min="4769" max="4769" width="18" customWidth="1"/>
    <col min="4770" max="4770" width="8.5703125" customWidth="1"/>
    <col min="4773" max="4773" width="33.5703125" customWidth="1"/>
    <col min="4774" max="4774" width="18.85546875" customWidth="1"/>
    <col min="4775" max="4775" width="17.5703125" customWidth="1"/>
    <col min="4780" max="4782" width="14.85546875" customWidth="1"/>
    <col min="4790" max="4792" width="14.85546875" customWidth="1"/>
    <col min="4800" max="4802" width="14.85546875" customWidth="1"/>
    <col min="4810" max="4812" width="14.85546875" customWidth="1"/>
    <col min="4820" max="4822" width="14.85546875" customWidth="1"/>
    <col min="4830" max="4832" width="14.85546875" customWidth="1"/>
    <col min="4840" max="4842" width="14.85546875" customWidth="1"/>
    <col min="4850" max="4852" width="14.85546875" customWidth="1"/>
    <col min="4860" max="4862" width="14.85546875" customWidth="1"/>
    <col min="4870" max="4872" width="14.85546875" customWidth="1"/>
    <col min="4880" max="4882" width="14.85546875" customWidth="1"/>
    <col min="4890" max="4892" width="14.85546875" customWidth="1"/>
    <col min="4893" max="4894" width="14.7109375" customWidth="1"/>
    <col min="4897" max="4897" width="13.28515625" customWidth="1"/>
    <col min="4898" max="4900" width="16.7109375" customWidth="1"/>
    <col min="4901" max="4901" width="14.28515625" customWidth="1"/>
    <col min="4902" max="4902" width="16.85546875" customWidth="1"/>
    <col min="4903" max="4903" width="20.5703125" customWidth="1"/>
    <col min="4904" max="4904" width="17.85546875" customWidth="1"/>
    <col min="4905" max="4905" width="21.140625" customWidth="1"/>
    <col min="5024" max="5024" width="9.140625" customWidth="1"/>
    <col min="5025" max="5025" width="18" customWidth="1"/>
    <col min="5026" max="5026" width="8.5703125" customWidth="1"/>
    <col min="5029" max="5029" width="33.5703125" customWidth="1"/>
    <col min="5030" max="5030" width="18.85546875" customWidth="1"/>
    <col min="5031" max="5031" width="17.5703125" customWidth="1"/>
    <col min="5036" max="5038" width="14.85546875" customWidth="1"/>
    <col min="5046" max="5048" width="14.85546875" customWidth="1"/>
    <col min="5056" max="5058" width="14.85546875" customWidth="1"/>
    <col min="5066" max="5068" width="14.85546875" customWidth="1"/>
    <col min="5076" max="5078" width="14.85546875" customWidth="1"/>
    <col min="5086" max="5088" width="14.85546875" customWidth="1"/>
    <col min="5096" max="5098" width="14.85546875" customWidth="1"/>
    <col min="5106" max="5108" width="14.85546875" customWidth="1"/>
    <col min="5116" max="5118" width="14.85546875" customWidth="1"/>
    <col min="5126" max="5128" width="14.85546875" customWidth="1"/>
    <col min="5136" max="5138" width="14.85546875" customWidth="1"/>
    <col min="5146" max="5148" width="14.85546875" customWidth="1"/>
    <col min="5149" max="5150" width="14.7109375" customWidth="1"/>
    <col min="5153" max="5153" width="13.28515625" customWidth="1"/>
    <col min="5154" max="5156" width="16.7109375" customWidth="1"/>
    <col min="5157" max="5157" width="14.28515625" customWidth="1"/>
    <col min="5158" max="5158" width="16.85546875" customWidth="1"/>
    <col min="5159" max="5159" width="20.5703125" customWidth="1"/>
    <col min="5160" max="5160" width="17.85546875" customWidth="1"/>
    <col min="5161" max="5161" width="21.140625" customWidth="1"/>
    <col min="5280" max="5280" width="9.140625" customWidth="1"/>
    <col min="5281" max="5281" width="18" customWidth="1"/>
    <col min="5282" max="5282" width="8.5703125" customWidth="1"/>
    <col min="5285" max="5285" width="33.5703125" customWidth="1"/>
    <col min="5286" max="5286" width="18.85546875" customWidth="1"/>
    <col min="5287" max="5287" width="17.5703125" customWidth="1"/>
    <col min="5292" max="5294" width="14.85546875" customWidth="1"/>
    <col min="5302" max="5304" width="14.85546875" customWidth="1"/>
    <col min="5312" max="5314" width="14.85546875" customWidth="1"/>
    <col min="5322" max="5324" width="14.85546875" customWidth="1"/>
    <col min="5332" max="5334" width="14.85546875" customWidth="1"/>
    <col min="5342" max="5344" width="14.85546875" customWidth="1"/>
    <col min="5352" max="5354" width="14.85546875" customWidth="1"/>
    <col min="5362" max="5364" width="14.85546875" customWidth="1"/>
    <col min="5372" max="5374" width="14.85546875" customWidth="1"/>
    <col min="5382" max="5384" width="14.85546875" customWidth="1"/>
    <col min="5392" max="5394" width="14.85546875" customWidth="1"/>
    <col min="5402" max="5404" width="14.85546875" customWidth="1"/>
    <col min="5405" max="5406" width="14.7109375" customWidth="1"/>
    <col min="5409" max="5409" width="13.28515625" customWidth="1"/>
    <col min="5410" max="5412" width="16.7109375" customWidth="1"/>
    <col min="5413" max="5413" width="14.28515625" customWidth="1"/>
    <col min="5414" max="5414" width="16.85546875" customWidth="1"/>
    <col min="5415" max="5415" width="20.5703125" customWidth="1"/>
    <col min="5416" max="5416" width="17.85546875" customWidth="1"/>
    <col min="5417" max="5417" width="21.140625" customWidth="1"/>
    <col min="5536" max="5536" width="9.140625" customWidth="1"/>
    <col min="5537" max="5537" width="18" customWidth="1"/>
    <col min="5538" max="5538" width="8.5703125" customWidth="1"/>
    <col min="5541" max="5541" width="33.5703125" customWidth="1"/>
    <col min="5542" max="5542" width="18.85546875" customWidth="1"/>
    <col min="5543" max="5543" width="17.5703125" customWidth="1"/>
    <col min="5548" max="5550" width="14.85546875" customWidth="1"/>
    <col min="5558" max="5560" width="14.85546875" customWidth="1"/>
    <col min="5568" max="5570" width="14.85546875" customWidth="1"/>
    <col min="5578" max="5580" width="14.85546875" customWidth="1"/>
    <col min="5588" max="5590" width="14.85546875" customWidth="1"/>
    <col min="5598" max="5600" width="14.85546875" customWidth="1"/>
    <col min="5608" max="5610" width="14.85546875" customWidth="1"/>
    <col min="5618" max="5620" width="14.85546875" customWidth="1"/>
    <col min="5628" max="5630" width="14.85546875" customWidth="1"/>
    <col min="5638" max="5640" width="14.85546875" customWidth="1"/>
    <col min="5648" max="5650" width="14.85546875" customWidth="1"/>
    <col min="5658" max="5660" width="14.85546875" customWidth="1"/>
    <col min="5661" max="5662" width="14.7109375" customWidth="1"/>
    <col min="5665" max="5665" width="13.28515625" customWidth="1"/>
    <col min="5666" max="5668" width="16.7109375" customWidth="1"/>
    <col min="5669" max="5669" width="14.28515625" customWidth="1"/>
    <col min="5670" max="5670" width="16.85546875" customWidth="1"/>
    <col min="5671" max="5671" width="20.5703125" customWidth="1"/>
    <col min="5672" max="5672" width="17.85546875" customWidth="1"/>
    <col min="5673" max="5673" width="21.140625" customWidth="1"/>
    <col min="5792" max="5792" width="9.140625" customWidth="1"/>
    <col min="5793" max="5793" width="18" customWidth="1"/>
    <col min="5794" max="5794" width="8.5703125" customWidth="1"/>
    <col min="5797" max="5797" width="33.5703125" customWidth="1"/>
    <col min="5798" max="5798" width="18.85546875" customWidth="1"/>
    <col min="5799" max="5799" width="17.5703125" customWidth="1"/>
    <col min="5804" max="5806" width="14.85546875" customWidth="1"/>
    <col min="5814" max="5816" width="14.85546875" customWidth="1"/>
    <col min="5824" max="5826" width="14.85546875" customWidth="1"/>
    <col min="5834" max="5836" width="14.85546875" customWidth="1"/>
    <col min="5844" max="5846" width="14.85546875" customWidth="1"/>
    <col min="5854" max="5856" width="14.85546875" customWidth="1"/>
    <col min="5864" max="5866" width="14.85546875" customWidth="1"/>
    <col min="5874" max="5876" width="14.85546875" customWidth="1"/>
    <col min="5884" max="5886" width="14.85546875" customWidth="1"/>
    <col min="5894" max="5896" width="14.85546875" customWidth="1"/>
    <col min="5904" max="5906" width="14.85546875" customWidth="1"/>
    <col min="5914" max="5916" width="14.85546875" customWidth="1"/>
    <col min="5917" max="5918" width="14.7109375" customWidth="1"/>
    <col min="5921" max="5921" width="13.28515625" customWidth="1"/>
    <col min="5922" max="5924" width="16.7109375" customWidth="1"/>
    <col min="5925" max="5925" width="14.28515625" customWidth="1"/>
    <col min="5926" max="5926" width="16.85546875" customWidth="1"/>
    <col min="5927" max="5927" width="20.5703125" customWidth="1"/>
    <col min="5928" max="5928" width="17.85546875" customWidth="1"/>
    <col min="5929" max="5929" width="21.140625" customWidth="1"/>
    <col min="6048" max="6048" width="9.140625" customWidth="1"/>
    <col min="6049" max="6049" width="18" customWidth="1"/>
    <col min="6050" max="6050" width="8.5703125" customWidth="1"/>
    <col min="6053" max="6053" width="33.5703125" customWidth="1"/>
    <col min="6054" max="6054" width="18.85546875" customWidth="1"/>
    <col min="6055" max="6055" width="17.5703125" customWidth="1"/>
    <col min="6060" max="6062" width="14.85546875" customWidth="1"/>
    <col min="6070" max="6072" width="14.85546875" customWidth="1"/>
    <col min="6080" max="6082" width="14.85546875" customWidth="1"/>
    <col min="6090" max="6092" width="14.85546875" customWidth="1"/>
    <col min="6100" max="6102" width="14.85546875" customWidth="1"/>
    <col min="6110" max="6112" width="14.85546875" customWidth="1"/>
    <col min="6120" max="6122" width="14.85546875" customWidth="1"/>
    <col min="6130" max="6132" width="14.85546875" customWidth="1"/>
    <col min="6140" max="6142" width="14.85546875" customWidth="1"/>
    <col min="6150" max="6152" width="14.85546875" customWidth="1"/>
    <col min="6160" max="6162" width="14.85546875" customWidth="1"/>
    <col min="6170" max="6172" width="14.85546875" customWidth="1"/>
    <col min="6173" max="6174" width="14.7109375" customWidth="1"/>
    <col min="6177" max="6177" width="13.28515625" customWidth="1"/>
    <col min="6178" max="6180" width="16.7109375" customWidth="1"/>
    <col min="6181" max="6181" width="14.28515625" customWidth="1"/>
    <col min="6182" max="6182" width="16.85546875" customWidth="1"/>
    <col min="6183" max="6183" width="20.5703125" customWidth="1"/>
    <col min="6184" max="6184" width="17.85546875" customWidth="1"/>
    <col min="6185" max="6185" width="21.140625" customWidth="1"/>
    <col min="6304" max="6304" width="9.140625" customWidth="1"/>
    <col min="6305" max="6305" width="18" customWidth="1"/>
    <col min="6306" max="6306" width="8.5703125" customWidth="1"/>
    <col min="6309" max="6309" width="33.5703125" customWidth="1"/>
    <col min="6310" max="6310" width="18.85546875" customWidth="1"/>
    <col min="6311" max="6311" width="17.5703125" customWidth="1"/>
    <col min="6316" max="6318" width="14.85546875" customWidth="1"/>
    <col min="6326" max="6328" width="14.85546875" customWidth="1"/>
    <col min="6336" max="6338" width="14.85546875" customWidth="1"/>
    <col min="6346" max="6348" width="14.85546875" customWidth="1"/>
    <col min="6356" max="6358" width="14.85546875" customWidth="1"/>
    <col min="6366" max="6368" width="14.85546875" customWidth="1"/>
    <col min="6376" max="6378" width="14.85546875" customWidth="1"/>
    <col min="6386" max="6388" width="14.85546875" customWidth="1"/>
    <col min="6396" max="6398" width="14.85546875" customWidth="1"/>
    <col min="6406" max="6408" width="14.85546875" customWidth="1"/>
    <col min="6416" max="6418" width="14.85546875" customWidth="1"/>
    <col min="6426" max="6428" width="14.85546875" customWidth="1"/>
    <col min="6429" max="6430" width="14.7109375" customWidth="1"/>
    <col min="6433" max="6433" width="13.28515625" customWidth="1"/>
    <col min="6434" max="6436" width="16.7109375" customWidth="1"/>
    <col min="6437" max="6437" width="14.28515625" customWidth="1"/>
    <col min="6438" max="6438" width="16.85546875" customWidth="1"/>
    <col min="6439" max="6439" width="20.5703125" customWidth="1"/>
    <col min="6440" max="6440" width="17.85546875" customWidth="1"/>
    <col min="6441" max="6441" width="21.140625" customWidth="1"/>
    <col min="6560" max="6560" width="9.140625" customWidth="1"/>
    <col min="6561" max="6561" width="18" customWidth="1"/>
    <col min="6562" max="6562" width="8.5703125" customWidth="1"/>
    <col min="6565" max="6565" width="33.5703125" customWidth="1"/>
    <col min="6566" max="6566" width="18.85546875" customWidth="1"/>
    <col min="6567" max="6567" width="17.5703125" customWidth="1"/>
    <col min="6572" max="6574" width="14.85546875" customWidth="1"/>
    <col min="6582" max="6584" width="14.85546875" customWidth="1"/>
    <col min="6592" max="6594" width="14.85546875" customWidth="1"/>
    <col min="6602" max="6604" width="14.85546875" customWidth="1"/>
    <col min="6612" max="6614" width="14.85546875" customWidth="1"/>
    <col min="6622" max="6624" width="14.85546875" customWidth="1"/>
    <col min="6632" max="6634" width="14.85546875" customWidth="1"/>
    <col min="6642" max="6644" width="14.85546875" customWidth="1"/>
    <col min="6652" max="6654" width="14.85546875" customWidth="1"/>
    <col min="6662" max="6664" width="14.85546875" customWidth="1"/>
    <col min="6672" max="6674" width="14.85546875" customWidth="1"/>
    <col min="6682" max="6684" width="14.85546875" customWidth="1"/>
    <col min="6685" max="6686" width="14.7109375" customWidth="1"/>
    <col min="6689" max="6689" width="13.28515625" customWidth="1"/>
    <col min="6690" max="6692" width="16.7109375" customWidth="1"/>
    <col min="6693" max="6693" width="14.28515625" customWidth="1"/>
    <col min="6694" max="6694" width="16.85546875" customWidth="1"/>
    <col min="6695" max="6695" width="20.5703125" customWidth="1"/>
    <col min="6696" max="6696" width="17.85546875" customWidth="1"/>
    <col min="6697" max="6697" width="21.140625" customWidth="1"/>
    <col min="6816" max="6816" width="9.140625" customWidth="1"/>
    <col min="6817" max="6817" width="18" customWidth="1"/>
    <col min="6818" max="6818" width="8.5703125" customWidth="1"/>
    <col min="6821" max="6821" width="33.5703125" customWidth="1"/>
    <col min="6822" max="6822" width="18.85546875" customWidth="1"/>
    <col min="6823" max="6823" width="17.5703125" customWidth="1"/>
    <col min="6828" max="6830" width="14.85546875" customWidth="1"/>
    <col min="6838" max="6840" width="14.85546875" customWidth="1"/>
    <col min="6848" max="6850" width="14.85546875" customWidth="1"/>
    <col min="6858" max="6860" width="14.85546875" customWidth="1"/>
    <col min="6868" max="6870" width="14.85546875" customWidth="1"/>
    <col min="6878" max="6880" width="14.85546875" customWidth="1"/>
    <col min="6888" max="6890" width="14.85546875" customWidth="1"/>
    <col min="6898" max="6900" width="14.85546875" customWidth="1"/>
    <col min="6908" max="6910" width="14.85546875" customWidth="1"/>
    <col min="6918" max="6920" width="14.85546875" customWidth="1"/>
    <col min="6928" max="6930" width="14.85546875" customWidth="1"/>
    <col min="6938" max="6940" width="14.85546875" customWidth="1"/>
    <col min="6941" max="6942" width="14.7109375" customWidth="1"/>
    <col min="6945" max="6945" width="13.28515625" customWidth="1"/>
    <col min="6946" max="6948" width="16.7109375" customWidth="1"/>
    <col min="6949" max="6949" width="14.28515625" customWidth="1"/>
    <col min="6950" max="6950" width="16.85546875" customWidth="1"/>
    <col min="6951" max="6951" width="20.5703125" customWidth="1"/>
    <col min="6952" max="6952" width="17.85546875" customWidth="1"/>
    <col min="6953" max="6953" width="21.140625" customWidth="1"/>
    <col min="7072" max="7072" width="9.140625" customWidth="1"/>
    <col min="7073" max="7073" width="18" customWidth="1"/>
    <col min="7074" max="7074" width="8.5703125" customWidth="1"/>
    <col min="7077" max="7077" width="33.5703125" customWidth="1"/>
    <col min="7078" max="7078" width="18.85546875" customWidth="1"/>
    <col min="7079" max="7079" width="17.5703125" customWidth="1"/>
    <col min="7084" max="7086" width="14.85546875" customWidth="1"/>
    <col min="7094" max="7096" width="14.85546875" customWidth="1"/>
    <col min="7104" max="7106" width="14.85546875" customWidth="1"/>
    <col min="7114" max="7116" width="14.85546875" customWidth="1"/>
    <col min="7124" max="7126" width="14.85546875" customWidth="1"/>
    <col min="7134" max="7136" width="14.85546875" customWidth="1"/>
    <col min="7144" max="7146" width="14.85546875" customWidth="1"/>
    <col min="7154" max="7156" width="14.85546875" customWidth="1"/>
    <col min="7164" max="7166" width="14.85546875" customWidth="1"/>
    <col min="7174" max="7176" width="14.85546875" customWidth="1"/>
    <col min="7184" max="7186" width="14.85546875" customWidth="1"/>
    <col min="7194" max="7196" width="14.85546875" customWidth="1"/>
    <col min="7197" max="7198" width="14.7109375" customWidth="1"/>
    <col min="7201" max="7201" width="13.28515625" customWidth="1"/>
    <col min="7202" max="7204" width="16.7109375" customWidth="1"/>
    <col min="7205" max="7205" width="14.28515625" customWidth="1"/>
    <col min="7206" max="7206" width="16.85546875" customWidth="1"/>
    <col min="7207" max="7207" width="20.5703125" customWidth="1"/>
    <col min="7208" max="7208" width="17.85546875" customWidth="1"/>
    <col min="7209" max="7209" width="21.140625" customWidth="1"/>
    <col min="7328" max="7328" width="9.140625" customWidth="1"/>
    <col min="7329" max="7329" width="18" customWidth="1"/>
    <col min="7330" max="7330" width="8.5703125" customWidth="1"/>
    <col min="7333" max="7333" width="33.5703125" customWidth="1"/>
    <col min="7334" max="7334" width="18.85546875" customWidth="1"/>
    <col min="7335" max="7335" width="17.5703125" customWidth="1"/>
    <col min="7340" max="7342" width="14.85546875" customWidth="1"/>
    <col min="7350" max="7352" width="14.85546875" customWidth="1"/>
    <col min="7360" max="7362" width="14.85546875" customWidth="1"/>
    <col min="7370" max="7372" width="14.85546875" customWidth="1"/>
    <col min="7380" max="7382" width="14.85546875" customWidth="1"/>
    <col min="7390" max="7392" width="14.85546875" customWidth="1"/>
    <col min="7400" max="7402" width="14.85546875" customWidth="1"/>
    <col min="7410" max="7412" width="14.85546875" customWidth="1"/>
    <col min="7420" max="7422" width="14.85546875" customWidth="1"/>
    <col min="7430" max="7432" width="14.85546875" customWidth="1"/>
    <col min="7440" max="7442" width="14.85546875" customWidth="1"/>
    <col min="7450" max="7452" width="14.85546875" customWidth="1"/>
    <col min="7453" max="7454" width="14.7109375" customWidth="1"/>
    <col min="7457" max="7457" width="13.28515625" customWidth="1"/>
    <col min="7458" max="7460" width="16.7109375" customWidth="1"/>
    <col min="7461" max="7461" width="14.28515625" customWidth="1"/>
    <col min="7462" max="7462" width="16.85546875" customWidth="1"/>
    <col min="7463" max="7463" width="20.5703125" customWidth="1"/>
    <col min="7464" max="7464" width="17.85546875" customWidth="1"/>
    <col min="7465" max="7465" width="21.140625" customWidth="1"/>
    <col min="7584" max="7584" width="9.140625" customWidth="1"/>
    <col min="7585" max="7585" width="18" customWidth="1"/>
    <col min="7586" max="7586" width="8.5703125" customWidth="1"/>
    <col min="7589" max="7589" width="33.5703125" customWidth="1"/>
    <col min="7590" max="7590" width="18.85546875" customWidth="1"/>
    <col min="7591" max="7591" width="17.5703125" customWidth="1"/>
    <col min="7596" max="7598" width="14.85546875" customWidth="1"/>
    <col min="7606" max="7608" width="14.85546875" customWidth="1"/>
    <col min="7616" max="7618" width="14.85546875" customWidth="1"/>
    <col min="7626" max="7628" width="14.85546875" customWidth="1"/>
    <col min="7636" max="7638" width="14.85546875" customWidth="1"/>
    <col min="7646" max="7648" width="14.85546875" customWidth="1"/>
    <col min="7656" max="7658" width="14.85546875" customWidth="1"/>
    <col min="7666" max="7668" width="14.85546875" customWidth="1"/>
    <col min="7676" max="7678" width="14.85546875" customWidth="1"/>
    <col min="7686" max="7688" width="14.85546875" customWidth="1"/>
    <col min="7696" max="7698" width="14.85546875" customWidth="1"/>
    <col min="7706" max="7708" width="14.85546875" customWidth="1"/>
    <col min="7709" max="7710" width="14.7109375" customWidth="1"/>
    <col min="7713" max="7713" width="13.28515625" customWidth="1"/>
    <col min="7714" max="7716" width="16.7109375" customWidth="1"/>
    <col min="7717" max="7717" width="14.28515625" customWidth="1"/>
    <col min="7718" max="7718" width="16.85546875" customWidth="1"/>
    <col min="7719" max="7719" width="20.5703125" customWidth="1"/>
    <col min="7720" max="7720" width="17.85546875" customWidth="1"/>
    <col min="7721" max="7721" width="21.140625" customWidth="1"/>
    <col min="7840" max="7840" width="9.140625" customWidth="1"/>
    <col min="7841" max="7841" width="18" customWidth="1"/>
    <col min="7842" max="7842" width="8.5703125" customWidth="1"/>
    <col min="7845" max="7845" width="33.5703125" customWidth="1"/>
    <col min="7846" max="7846" width="18.85546875" customWidth="1"/>
    <col min="7847" max="7847" width="17.5703125" customWidth="1"/>
    <col min="7852" max="7854" width="14.85546875" customWidth="1"/>
    <col min="7862" max="7864" width="14.85546875" customWidth="1"/>
    <col min="7872" max="7874" width="14.85546875" customWidth="1"/>
    <col min="7882" max="7884" width="14.85546875" customWidth="1"/>
    <col min="7892" max="7894" width="14.85546875" customWidth="1"/>
    <col min="7902" max="7904" width="14.85546875" customWidth="1"/>
    <col min="7912" max="7914" width="14.85546875" customWidth="1"/>
    <col min="7922" max="7924" width="14.85546875" customWidth="1"/>
    <col min="7932" max="7934" width="14.85546875" customWidth="1"/>
    <col min="7942" max="7944" width="14.85546875" customWidth="1"/>
    <col min="7952" max="7954" width="14.85546875" customWidth="1"/>
    <col min="7962" max="7964" width="14.85546875" customWidth="1"/>
    <col min="7965" max="7966" width="14.7109375" customWidth="1"/>
    <col min="7969" max="7969" width="13.28515625" customWidth="1"/>
    <col min="7970" max="7972" width="16.7109375" customWidth="1"/>
    <col min="7973" max="7973" width="14.28515625" customWidth="1"/>
    <col min="7974" max="7974" width="16.85546875" customWidth="1"/>
    <col min="7975" max="7975" width="20.5703125" customWidth="1"/>
    <col min="7976" max="7976" width="17.85546875" customWidth="1"/>
    <col min="7977" max="7977" width="21.140625" customWidth="1"/>
    <col min="8096" max="8096" width="9.140625" customWidth="1"/>
    <col min="8097" max="8097" width="18" customWidth="1"/>
    <col min="8098" max="8098" width="8.5703125" customWidth="1"/>
    <col min="8101" max="8101" width="33.5703125" customWidth="1"/>
    <col min="8102" max="8102" width="18.85546875" customWidth="1"/>
    <col min="8103" max="8103" width="17.5703125" customWidth="1"/>
    <col min="8108" max="8110" width="14.85546875" customWidth="1"/>
    <col min="8118" max="8120" width="14.85546875" customWidth="1"/>
    <col min="8128" max="8130" width="14.85546875" customWidth="1"/>
    <col min="8138" max="8140" width="14.85546875" customWidth="1"/>
    <col min="8148" max="8150" width="14.85546875" customWidth="1"/>
    <col min="8158" max="8160" width="14.85546875" customWidth="1"/>
    <col min="8168" max="8170" width="14.85546875" customWidth="1"/>
    <col min="8178" max="8180" width="14.85546875" customWidth="1"/>
    <col min="8188" max="8190" width="14.85546875" customWidth="1"/>
    <col min="8198" max="8200" width="14.85546875" customWidth="1"/>
    <col min="8208" max="8210" width="14.85546875" customWidth="1"/>
    <col min="8218" max="8220" width="14.85546875" customWidth="1"/>
    <col min="8221" max="8222" width="14.7109375" customWidth="1"/>
    <col min="8225" max="8225" width="13.28515625" customWidth="1"/>
    <col min="8226" max="8228" width="16.7109375" customWidth="1"/>
    <col min="8229" max="8229" width="14.28515625" customWidth="1"/>
    <col min="8230" max="8230" width="16.85546875" customWidth="1"/>
    <col min="8231" max="8231" width="20.5703125" customWidth="1"/>
    <col min="8232" max="8232" width="17.85546875" customWidth="1"/>
    <col min="8233" max="8233" width="21.140625" customWidth="1"/>
    <col min="8352" max="8352" width="9.140625" customWidth="1"/>
    <col min="8353" max="8353" width="18" customWidth="1"/>
    <col min="8354" max="8354" width="8.5703125" customWidth="1"/>
    <col min="8357" max="8357" width="33.5703125" customWidth="1"/>
    <col min="8358" max="8358" width="18.85546875" customWidth="1"/>
    <col min="8359" max="8359" width="17.5703125" customWidth="1"/>
    <col min="8364" max="8366" width="14.85546875" customWidth="1"/>
    <col min="8374" max="8376" width="14.85546875" customWidth="1"/>
    <col min="8384" max="8386" width="14.85546875" customWidth="1"/>
    <col min="8394" max="8396" width="14.85546875" customWidth="1"/>
    <col min="8404" max="8406" width="14.85546875" customWidth="1"/>
    <col min="8414" max="8416" width="14.85546875" customWidth="1"/>
    <col min="8424" max="8426" width="14.85546875" customWidth="1"/>
    <col min="8434" max="8436" width="14.85546875" customWidth="1"/>
    <col min="8444" max="8446" width="14.85546875" customWidth="1"/>
    <col min="8454" max="8456" width="14.85546875" customWidth="1"/>
    <col min="8464" max="8466" width="14.85546875" customWidth="1"/>
    <col min="8474" max="8476" width="14.85546875" customWidth="1"/>
    <col min="8477" max="8478" width="14.7109375" customWidth="1"/>
    <col min="8481" max="8481" width="13.28515625" customWidth="1"/>
    <col min="8482" max="8484" width="16.7109375" customWidth="1"/>
    <col min="8485" max="8485" width="14.28515625" customWidth="1"/>
    <col min="8486" max="8486" width="16.85546875" customWidth="1"/>
    <col min="8487" max="8487" width="20.5703125" customWidth="1"/>
    <col min="8488" max="8488" width="17.85546875" customWidth="1"/>
    <col min="8489" max="8489" width="21.140625" customWidth="1"/>
    <col min="8608" max="8608" width="9.140625" customWidth="1"/>
    <col min="8609" max="8609" width="18" customWidth="1"/>
    <col min="8610" max="8610" width="8.5703125" customWidth="1"/>
    <col min="8613" max="8613" width="33.5703125" customWidth="1"/>
    <col min="8614" max="8614" width="18.85546875" customWidth="1"/>
    <col min="8615" max="8615" width="17.5703125" customWidth="1"/>
    <col min="8620" max="8622" width="14.85546875" customWidth="1"/>
    <col min="8630" max="8632" width="14.85546875" customWidth="1"/>
    <col min="8640" max="8642" width="14.85546875" customWidth="1"/>
    <col min="8650" max="8652" width="14.85546875" customWidth="1"/>
    <col min="8660" max="8662" width="14.85546875" customWidth="1"/>
    <col min="8670" max="8672" width="14.85546875" customWidth="1"/>
    <col min="8680" max="8682" width="14.85546875" customWidth="1"/>
    <col min="8690" max="8692" width="14.85546875" customWidth="1"/>
    <col min="8700" max="8702" width="14.85546875" customWidth="1"/>
    <col min="8710" max="8712" width="14.85546875" customWidth="1"/>
    <col min="8720" max="8722" width="14.85546875" customWidth="1"/>
    <col min="8730" max="8732" width="14.85546875" customWidth="1"/>
    <col min="8733" max="8734" width="14.7109375" customWidth="1"/>
    <col min="8737" max="8737" width="13.28515625" customWidth="1"/>
    <col min="8738" max="8740" width="16.7109375" customWidth="1"/>
    <col min="8741" max="8741" width="14.28515625" customWidth="1"/>
    <col min="8742" max="8742" width="16.85546875" customWidth="1"/>
    <col min="8743" max="8743" width="20.5703125" customWidth="1"/>
    <col min="8744" max="8744" width="17.85546875" customWidth="1"/>
    <col min="8745" max="8745" width="21.140625" customWidth="1"/>
    <col min="8864" max="8864" width="9.140625" customWidth="1"/>
    <col min="8865" max="8865" width="18" customWidth="1"/>
    <col min="8866" max="8866" width="8.5703125" customWidth="1"/>
    <col min="8869" max="8869" width="33.5703125" customWidth="1"/>
    <col min="8870" max="8870" width="18.85546875" customWidth="1"/>
    <col min="8871" max="8871" width="17.5703125" customWidth="1"/>
    <col min="8876" max="8878" width="14.85546875" customWidth="1"/>
    <col min="8886" max="8888" width="14.85546875" customWidth="1"/>
    <col min="8896" max="8898" width="14.85546875" customWidth="1"/>
    <col min="8906" max="8908" width="14.85546875" customWidth="1"/>
    <col min="8916" max="8918" width="14.85546875" customWidth="1"/>
    <col min="8926" max="8928" width="14.85546875" customWidth="1"/>
    <col min="8936" max="8938" width="14.85546875" customWidth="1"/>
    <col min="8946" max="8948" width="14.85546875" customWidth="1"/>
    <col min="8956" max="8958" width="14.85546875" customWidth="1"/>
    <col min="8966" max="8968" width="14.85546875" customWidth="1"/>
    <col min="8976" max="8978" width="14.85546875" customWidth="1"/>
    <col min="8986" max="8988" width="14.85546875" customWidth="1"/>
    <col min="8989" max="8990" width="14.7109375" customWidth="1"/>
    <col min="8993" max="8993" width="13.28515625" customWidth="1"/>
    <col min="8994" max="8996" width="16.7109375" customWidth="1"/>
    <col min="8997" max="8997" width="14.28515625" customWidth="1"/>
    <col min="8998" max="8998" width="16.85546875" customWidth="1"/>
    <col min="8999" max="8999" width="20.5703125" customWidth="1"/>
    <col min="9000" max="9000" width="17.85546875" customWidth="1"/>
    <col min="9001" max="9001" width="21.140625" customWidth="1"/>
    <col min="9120" max="9120" width="9.140625" customWidth="1"/>
    <col min="9121" max="9121" width="18" customWidth="1"/>
    <col min="9122" max="9122" width="8.5703125" customWidth="1"/>
    <col min="9125" max="9125" width="33.5703125" customWidth="1"/>
    <col min="9126" max="9126" width="18.85546875" customWidth="1"/>
    <col min="9127" max="9127" width="17.5703125" customWidth="1"/>
    <col min="9132" max="9134" width="14.85546875" customWidth="1"/>
    <col min="9142" max="9144" width="14.85546875" customWidth="1"/>
    <col min="9152" max="9154" width="14.85546875" customWidth="1"/>
    <col min="9162" max="9164" width="14.85546875" customWidth="1"/>
    <col min="9172" max="9174" width="14.85546875" customWidth="1"/>
    <col min="9182" max="9184" width="14.85546875" customWidth="1"/>
    <col min="9192" max="9194" width="14.85546875" customWidth="1"/>
    <col min="9202" max="9204" width="14.85546875" customWidth="1"/>
    <col min="9212" max="9214" width="14.85546875" customWidth="1"/>
    <col min="9222" max="9224" width="14.85546875" customWidth="1"/>
    <col min="9232" max="9234" width="14.85546875" customWidth="1"/>
    <col min="9242" max="9244" width="14.85546875" customWidth="1"/>
    <col min="9245" max="9246" width="14.7109375" customWidth="1"/>
    <col min="9249" max="9249" width="13.28515625" customWidth="1"/>
    <col min="9250" max="9252" width="16.7109375" customWidth="1"/>
    <col min="9253" max="9253" width="14.28515625" customWidth="1"/>
    <col min="9254" max="9254" width="16.85546875" customWidth="1"/>
    <col min="9255" max="9255" width="20.5703125" customWidth="1"/>
    <col min="9256" max="9256" width="17.85546875" customWidth="1"/>
    <col min="9257" max="9257" width="21.140625" customWidth="1"/>
    <col min="9376" max="9376" width="9.140625" customWidth="1"/>
    <col min="9377" max="9377" width="18" customWidth="1"/>
    <col min="9378" max="9378" width="8.5703125" customWidth="1"/>
    <col min="9381" max="9381" width="33.5703125" customWidth="1"/>
    <col min="9382" max="9382" width="18.85546875" customWidth="1"/>
    <col min="9383" max="9383" width="17.5703125" customWidth="1"/>
    <col min="9388" max="9390" width="14.85546875" customWidth="1"/>
    <col min="9398" max="9400" width="14.85546875" customWidth="1"/>
    <col min="9408" max="9410" width="14.85546875" customWidth="1"/>
    <col min="9418" max="9420" width="14.85546875" customWidth="1"/>
    <col min="9428" max="9430" width="14.85546875" customWidth="1"/>
    <col min="9438" max="9440" width="14.85546875" customWidth="1"/>
    <col min="9448" max="9450" width="14.85546875" customWidth="1"/>
    <col min="9458" max="9460" width="14.85546875" customWidth="1"/>
    <col min="9468" max="9470" width="14.85546875" customWidth="1"/>
    <col min="9478" max="9480" width="14.85546875" customWidth="1"/>
    <col min="9488" max="9490" width="14.85546875" customWidth="1"/>
    <col min="9498" max="9500" width="14.85546875" customWidth="1"/>
    <col min="9501" max="9502" width="14.7109375" customWidth="1"/>
    <col min="9505" max="9505" width="13.28515625" customWidth="1"/>
    <col min="9506" max="9508" width="16.7109375" customWidth="1"/>
    <col min="9509" max="9509" width="14.28515625" customWidth="1"/>
    <col min="9510" max="9510" width="16.85546875" customWidth="1"/>
    <col min="9511" max="9511" width="20.5703125" customWidth="1"/>
    <col min="9512" max="9512" width="17.85546875" customWidth="1"/>
    <col min="9513" max="9513" width="21.140625" customWidth="1"/>
    <col min="9632" max="9632" width="9.140625" customWidth="1"/>
    <col min="9633" max="9633" width="18" customWidth="1"/>
    <col min="9634" max="9634" width="8.5703125" customWidth="1"/>
    <col min="9637" max="9637" width="33.5703125" customWidth="1"/>
    <col min="9638" max="9638" width="18.85546875" customWidth="1"/>
    <col min="9639" max="9639" width="17.5703125" customWidth="1"/>
    <col min="9644" max="9646" width="14.85546875" customWidth="1"/>
    <col min="9654" max="9656" width="14.85546875" customWidth="1"/>
    <col min="9664" max="9666" width="14.85546875" customWidth="1"/>
    <col min="9674" max="9676" width="14.85546875" customWidth="1"/>
    <col min="9684" max="9686" width="14.85546875" customWidth="1"/>
    <col min="9694" max="9696" width="14.85546875" customWidth="1"/>
    <col min="9704" max="9706" width="14.85546875" customWidth="1"/>
    <col min="9714" max="9716" width="14.85546875" customWidth="1"/>
    <col min="9724" max="9726" width="14.85546875" customWidth="1"/>
    <col min="9734" max="9736" width="14.85546875" customWidth="1"/>
    <col min="9744" max="9746" width="14.85546875" customWidth="1"/>
    <col min="9754" max="9756" width="14.85546875" customWidth="1"/>
    <col min="9757" max="9758" width="14.7109375" customWidth="1"/>
    <col min="9761" max="9761" width="13.28515625" customWidth="1"/>
    <col min="9762" max="9764" width="16.7109375" customWidth="1"/>
    <col min="9765" max="9765" width="14.28515625" customWidth="1"/>
    <col min="9766" max="9766" width="16.85546875" customWidth="1"/>
    <col min="9767" max="9767" width="20.5703125" customWidth="1"/>
    <col min="9768" max="9768" width="17.85546875" customWidth="1"/>
    <col min="9769" max="9769" width="21.140625" customWidth="1"/>
    <col min="9888" max="9888" width="9.140625" customWidth="1"/>
    <col min="9889" max="9889" width="18" customWidth="1"/>
    <col min="9890" max="9890" width="8.5703125" customWidth="1"/>
    <col min="9893" max="9893" width="33.5703125" customWidth="1"/>
    <col min="9894" max="9894" width="18.85546875" customWidth="1"/>
    <col min="9895" max="9895" width="17.5703125" customWidth="1"/>
    <col min="9900" max="9902" width="14.85546875" customWidth="1"/>
    <col min="9910" max="9912" width="14.85546875" customWidth="1"/>
    <col min="9920" max="9922" width="14.85546875" customWidth="1"/>
    <col min="9930" max="9932" width="14.85546875" customWidth="1"/>
    <col min="9940" max="9942" width="14.85546875" customWidth="1"/>
    <col min="9950" max="9952" width="14.85546875" customWidth="1"/>
    <col min="9960" max="9962" width="14.85546875" customWidth="1"/>
    <col min="9970" max="9972" width="14.85546875" customWidth="1"/>
    <col min="9980" max="9982" width="14.85546875" customWidth="1"/>
    <col min="9990" max="9992" width="14.85546875" customWidth="1"/>
    <col min="10000" max="10002" width="14.85546875" customWidth="1"/>
    <col min="10010" max="10012" width="14.85546875" customWidth="1"/>
    <col min="10013" max="10014" width="14.7109375" customWidth="1"/>
    <col min="10017" max="10017" width="13.28515625" customWidth="1"/>
    <col min="10018" max="10020" width="16.7109375" customWidth="1"/>
    <col min="10021" max="10021" width="14.28515625" customWidth="1"/>
    <col min="10022" max="10022" width="16.85546875" customWidth="1"/>
    <col min="10023" max="10023" width="20.5703125" customWidth="1"/>
    <col min="10024" max="10024" width="17.85546875" customWidth="1"/>
    <col min="10025" max="10025" width="21.140625" customWidth="1"/>
    <col min="10144" max="10144" width="9.140625" customWidth="1"/>
    <col min="10145" max="10145" width="18" customWidth="1"/>
    <col min="10146" max="10146" width="8.5703125" customWidth="1"/>
    <col min="10149" max="10149" width="33.5703125" customWidth="1"/>
    <col min="10150" max="10150" width="18.85546875" customWidth="1"/>
    <col min="10151" max="10151" width="17.5703125" customWidth="1"/>
    <col min="10156" max="10158" width="14.85546875" customWidth="1"/>
    <col min="10166" max="10168" width="14.85546875" customWidth="1"/>
    <col min="10176" max="10178" width="14.85546875" customWidth="1"/>
    <col min="10186" max="10188" width="14.85546875" customWidth="1"/>
    <col min="10196" max="10198" width="14.85546875" customWidth="1"/>
    <col min="10206" max="10208" width="14.85546875" customWidth="1"/>
    <col min="10216" max="10218" width="14.85546875" customWidth="1"/>
    <col min="10226" max="10228" width="14.85546875" customWidth="1"/>
    <col min="10236" max="10238" width="14.85546875" customWidth="1"/>
    <col min="10246" max="10248" width="14.85546875" customWidth="1"/>
    <col min="10256" max="10258" width="14.85546875" customWidth="1"/>
    <col min="10266" max="10268" width="14.85546875" customWidth="1"/>
    <col min="10269" max="10270" width="14.7109375" customWidth="1"/>
    <col min="10273" max="10273" width="13.28515625" customWidth="1"/>
    <col min="10274" max="10276" width="16.7109375" customWidth="1"/>
    <col min="10277" max="10277" width="14.28515625" customWidth="1"/>
    <col min="10278" max="10278" width="16.85546875" customWidth="1"/>
    <col min="10279" max="10279" width="20.5703125" customWidth="1"/>
    <col min="10280" max="10280" width="17.85546875" customWidth="1"/>
    <col min="10281" max="10281" width="21.140625" customWidth="1"/>
    <col min="10400" max="10400" width="9.140625" customWidth="1"/>
    <col min="10401" max="10401" width="18" customWidth="1"/>
    <col min="10402" max="10402" width="8.5703125" customWidth="1"/>
    <col min="10405" max="10405" width="33.5703125" customWidth="1"/>
    <col min="10406" max="10406" width="18.85546875" customWidth="1"/>
    <col min="10407" max="10407" width="17.5703125" customWidth="1"/>
    <col min="10412" max="10414" width="14.85546875" customWidth="1"/>
    <col min="10422" max="10424" width="14.85546875" customWidth="1"/>
    <col min="10432" max="10434" width="14.85546875" customWidth="1"/>
    <col min="10442" max="10444" width="14.85546875" customWidth="1"/>
    <col min="10452" max="10454" width="14.85546875" customWidth="1"/>
    <col min="10462" max="10464" width="14.85546875" customWidth="1"/>
    <col min="10472" max="10474" width="14.85546875" customWidth="1"/>
    <col min="10482" max="10484" width="14.85546875" customWidth="1"/>
    <col min="10492" max="10494" width="14.85546875" customWidth="1"/>
    <col min="10502" max="10504" width="14.85546875" customWidth="1"/>
    <col min="10512" max="10514" width="14.85546875" customWidth="1"/>
    <col min="10522" max="10524" width="14.85546875" customWidth="1"/>
    <col min="10525" max="10526" width="14.7109375" customWidth="1"/>
    <col min="10529" max="10529" width="13.28515625" customWidth="1"/>
    <col min="10530" max="10532" width="16.7109375" customWidth="1"/>
    <col min="10533" max="10533" width="14.28515625" customWidth="1"/>
    <col min="10534" max="10534" width="16.85546875" customWidth="1"/>
    <col min="10535" max="10535" width="20.5703125" customWidth="1"/>
    <col min="10536" max="10536" width="17.85546875" customWidth="1"/>
    <col min="10537" max="10537" width="21.140625" customWidth="1"/>
    <col min="10656" max="10656" width="9.140625" customWidth="1"/>
    <col min="10657" max="10657" width="18" customWidth="1"/>
    <col min="10658" max="10658" width="8.5703125" customWidth="1"/>
    <col min="10661" max="10661" width="33.5703125" customWidth="1"/>
    <col min="10662" max="10662" width="18.85546875" customWidth="1"/>
    <col min="10663" max="10663" width="17.5703125" customWidth="1"/>
    <col min="10668" max="10670" width="14.85546875" customWidth="1"/>
    <col min="10678" max="10680" width="14.85546875" customWidth="1"/>
    <col min="10688" max="10690" width="14.85546875" customWidth="1"/>
    <col min="10698" max="10700" width="14.85546875" customWidth="1"/>
    <col min="10708" max="10710" width="14.85546875" customWidth="1"/>
    <col min="10718" max="10720" width="14.85546875" customWidth="1"/>
    <col min="10728" max="10730" width="14.85546875" customWidth="1"/>
    <col min="10738" max="10740" width="14.85546875" customWidth="1"/>
    <col min="10748" max="10750" width="14.85546875" customWidth="1"/>
    <col min="10758" max="10760" width="14.85546875" customWidth="1"/>
    <col min="10768" max="10770" width="14.85546875" customWidth="1"/>
    <col min="10778" max="10780" width="14.85546875" customWidth="1"/>
    <col min="10781" max="10782" width="14.7109375" customWidth="1"/>
    <col min="10785" max="10785" width="13.28515625" customWidth="1"/>
    <col min="10786" max="10788" width="16.7109375" customWidth="1"/>
    <col min="10789" max="10789" width="14.28515625" customWidth="1"/>
    <col min="10790" max="10790" width="16.85546875" customWidth="1"/>
    <col min="10791" max="10791" width="20.5703125" customWidth="1"/>
    <col min="10792" max="10792" width="17.85546875" customWidth="1"/>
    <col min="10793" max="10793" width="21.140625" customWidth="1"/>
    <col min="10912" max="10912" width="9.140625" customWidth="1"/>
    <col min="10913" max="10913" width="18" customWidth="1"/>
    <col min="10914" max="10914" width="8.5703125" customWidth="1"/>
    <col min="10917" max="10917" width="33.5703125" customWidth="1"/>
    <col min="10918" max="10918" width="18.85546875" customWidth="1"/>
    <col min="10919" max="10919" width="17.5703125" customWidth="1"/>
    <col min="10924" max="10926" width="14.85546875" customWidth="1"/>
    <col min="10934" max="10936" width="14.85546875" customWidth="1"/>
    <col min="10944" max="10946" width="14.85546875" customWidth="1"/>
    <col min="10954" max="10956" width="14.85546875" customWidth="1"/>
    <col min="10964" max="10966" width="14.85546875" customWidth="1"/>
    <col min="10974" max="10976" width="14.85546875" customWidth="1"/>
    <col min="10984" max="10986" width="14.85546875" customWidth="1"/>
    <col min="10994" max="10996" width="14.85546875" customWidth="1"/>
    <col min="11004" max="11006" width="14.85546875" customWidth="1"/>
    <col min="11014" max="11016" width="14.85546875" customWidth="1"/>
    <col min="11024" max="11026" width="14.85546875" customWidth="1"/>
    <col min="11034" max="11036" width="14.85546875" customWidth="1"/>
    <col min="11037" max="11038" width="14.7109375" customWidth="1"/>
    <col min="11041" max="11041" width="13.28515625" customWidth="1"/>
    <col min="11042" max="11044" width="16.7109375" customWidth="1"/>
    <col min="11045" max="11045" width="14.28515625" customWidth="1"/>
    <col min="11046" max="11046" width="16.85546875" customWidth="1"/>
    <col min="11047" max="11047" width="20.5703125" customWidth="1"/>
    <col min="11048" max="11048" width="17.85546875" customWidth="1"/>
    <col min="11049" max="11049" width="21.140625" customWidth="1"/>
    <col min="11168" max="11168" width="9.140625" customWidth="1"/>
    <col min="11169" max="11169" width="18" customWidth="1"/>
    <col min="11170" max="11170" width="8.5703125" customWidth="1"/>
    <col min="11173" max="11173" width="33.5703125" customWidth="1"/>
    <col min="11174" max="11174" width="18.85546875" customWidth="1"/>
    <col min="11175" max="11175" width="17.5703125" customWidth="1"/>
    <col min="11180" max="11182" width="14.85546875" customWidth="1"/>
    <col min="11190" max="11192" width="14.85546875" customWidth="1"/>
    <col min="11200" max="11202" width="14.85546875" customWidth="1"/>
    <col min="11210" max="11212" width="14.85546875" customWidth="1"/>
    <col min="11220" max="11222" width="14.85546875" customWidth="1"/>
    <col min="11230" max="11232" width="14.85546875" customWidth="1"/>
    <col min="11240" max="11242" width="14.85546875" customWidth="1"/>
    <col min="11250" max="11252" width="14.85546875" customWidth="1"/>
    <col min="11260" max="11262" width="14.85546875" customWidth="1"/>
    <col min="11270" max="11272" width="14.85546875" customWidth="1"/>
    <col min="11280" max="11282" width="14.85546875" customWidth="1"/>
    <col min="11290" max="11292" width="14.85546875" customWidth="1"/>
    <col min="11293" max="11294" width="14.7109375" customWidth="1"/>
    <col min="11297" max="11297" width="13.28515625" customWidth="1"/>
    <col min="11298" max="11300" width="16.7109375" customWidth="1"/>
    <col min="11301" max="11301" width="14.28515625" customWidth="1"/>
    <col min="11302" max="11302" width="16.85546875" customWidth="1"/>
    <col min="11303" max="11303" width="20.5703125" customWidth="1"/>
    <col min="11304" max="11304" width="17.85546875" customWidth="1"/>
    <col min="11305" max="11305" width="21.140625" customWidth="1"/>
    <col min="11424" max="11424" width="9.140625" customWidth="1"/>
    <col min="11425" max="11425" width="18" customWidth="1"/>
    <col min="11426" max="11426" width="8.5703125" customWidth="1"/>
    <col min="11429" max="11429" width="33.5703125" customWidth="1"/>
    <col min="11430" max="11430" width="18.85546875" customWidth="1"/>
    <col min="11431" max="11431" width="17.5703125" customWidth="1"/>
    <col min="11436" max="11438" width="14.85546875" customWidth="1"/>
    <col min="11446" max="11448" width="14.85546875" customWidth="1"/>
    <col min="11456" max="11458" width="14.85546875" customWidth="1"/>
    <col min="11466" max="11468" width="14.85546875" customWidth="1"/>
    <col min="11476" max="11478" width="14.85546875" customWidth="1"/>
    <col min="11486" max="11488" width="14.85546875" customWidth="1"/>
    <col min="11496" max="11498" width="14.85546875" customWidth="1"/>
    <col min="11506" max="11508" width="14.85546875" customWidth="1"/>
    <col min="11516" max="11518" width="14.85546875" customWidth="1"/>
    <col min="11526" max="11528" width="14.85546875" customWidth="1"/>
    <col min="11536" max="11538" width="14.85546875" customWidth="1"/>
    <col min="11546" max="11548" width="14.85546875" customWidth="1"/>
    <col min="11549" max="11550" width="14.7109375" customWidth="1"/>
    <col min="11553" max="11553" width="13.28515625" customWidth="1"/>
    <col min="11554" max="11556" width="16.7109375" customWidth="1"/>
    <col min="11557" max="11557" width="14.28515625" customWidth="1"/>
    <col min="11558" max="11558" width="16.85546875" customWidth="1"/>
    <col min="11559" max="11559" width="20.5703125" customWidth="1"/>
    <col min="11560" max="11560" width="17.85546875" customWidth="1"/>
    <col min="11561" max="11561" width="21.140625" customWidth="1"/>
    <col min="11680" max="11680" width="9.140625" customWidth="1"/>
    <col min="11681" max="11681" width="18" customWidth="1"/>
    <col min="11682" max="11682" width="8.5703125" customWidth="1"/>
    <col min="11685" max="11685" width="33.5703125" customWidth="1"/>
    <col min="11686" max="11686" width="18.85546875" customWidth="1"/>
    <col min="11687" max="11687" width="17.5703125" customWidth="1"/>
    <col min="11692" max="11694" width="14.85546875" customWidth="1"/>
    <col min="11702" max="11704" width="14.85546875" customWidth="1"/>
    <col min="11712" max="11714" width="14.85546875" customWidth="1"/>
    <col min="11722" max="11724" width="14.85546875" customWidth="1"/>
    <col min="11732" max="11734" width="14.85546875" customWidth="1"/>
    <col min="11742" max="11744" width="14.85546875" customWidth="1"/>
    <col min="11752" max="11754" width="14.85546875" customWidth="1"/>
    <col min="11762" max="11764" width="14.85546875" customWidth="1"/>
    <col min="11772" max="11774" width="14.85546875" customWidth="1"/>
    <col min="11782" max="11784" width="14.85546875" customWidth="1"/>
    <col min="11792" max="11794" width="14.85546875" customWidth="1"/>
    <col min="11802" max="11804" width="14.85546875" customWidth="1"/>
    <col min="11805" max="11806" width="14.7109375" customWidth="1"/>
    <col min="11809" max="11809" width="13.28515625" customWidth="1"/>
    <col min="11810" max="11812" width="16.7109375" customWidth="1"/>
    <col min="11813" max="11813" width="14.28515625" customWidth="1"/>
    <col min="11814" max="11814" width="16.85546875" customWidth="1"/>
    <col min="11815" max="11815" width="20.5703125" customWidth="1"/>
    <col min="11816" max="11816" width="17.85546875" customWidth="1"/>
    <col min="11817" max="11817" width="21.140625" customWidth="1"/>
    <col min="11936" max="11936" width="9.140625" customWidth="1"/>
    <col min="11937" max="11937" width="18" customWidth="1"/>
    <col min="11938" max="11938" width="8.5703125" customWidth="1"/>
    <col min="11941" max="11941" width="33.5703125" customWidth="1"/>
    <col min="11942" max="11942" width="18.85546875" customWidth="1"/>
    <col min="11943" max="11943" width="17.5703125" customWidth="1"/>
    <col min="11948" max="11950" width="14.85546875" customWidth="1"/>
    <col min="11958" max="11960" width="14.85546875" customWidth="1"/>
    <col min="11968" max="11970" width="14.85546875" customWidth="1"/>
    <col min="11978" max="11980" width="14.85546875" customWidth="1"/>
    <col min="11988" max="11990" width="14.85546875" customWidth="1"/>
    <col min="11998" max="12000" width="14.85546875" customWidth="1"/>
    <col min="12008" max="12010" width="14.85546875" customWidth="1"/>
    <col min="12018" max="12020" width="14.85546875" customWidth="1"/>
    <col min="12028" max="12030" width="14.85546875" customWidth="1"/>
    <col min="12038" max="12040" width="14.85546875" customWidth="1"/>
    <col min="12048" max="12050" width="14.85546875" customWidth="1"/>
    <col min="12058" max="12060" width="14.85546875" customWidth="1"/>
    <col min="12061" max="12062" width="14.7109375" customWidth="1"/>
    <col min="12065" max="12065" width="13.28515625" customWidth="1"/>
    <col min="12066" max="12068" width="16.7109375" customWidth="1"/>
    <col min="12069" max="12069" width="14.28515625" customWidth="1"/>
    <col min="12070" max="12070" width="16.85546875" customWidth="1"/>
    <col min="12071" max="12071" width="20.5703125" customWidth="1"/>
    <col min="12072" max="12072" width="17.85546875" customWidth="1"/>
    <col min="12073" max="12073" width="21.140625" customWidth="1"/>
    <col min="12192" max="12192" width="9.140625" customWidth="1"/>
    <col min="12193" max="12193" width="18" customWidth="1"/>
    <col min="12194" max="12194" width="8.5703125" customWidth="1"/>
    <col min="12197" max="12197" width="33.5703125" customWidth="1"/>
    <col min="12198" max="12198" width="18.85546875" customWidth="1"/>
    <col min="12199" max="12199" width="17.5703125" customWidth="1"/>
    <col min="12204" max="12206" width="14.85546875" customWidth="1"/>
    <col min="12214" max="12216" width="14.85546875" customWidth="1"/>
    <col min="12224" max="12226" width="14.85546875" customWidth="1"/>
    <col min="12234" max="12236" width="14.85546875" customWidth="1"/>
    <col min="12244" max="12246" width="14.85546875" customWidth="1"/>
    <col min="12254" max="12256" width="14.85546875" customWidth="1"/>
    <col min="12264" max="12266" width="14.85546875" customWidth="1"/>
    <col min="12274" max="12276" width="14.85546875" customWidth="1"/>
    <col min="12284" max="12286" width="14.85546875" customWidth="1"/>
    <col min="12294" max="12296" width="14.85546875" customWidth="1"/>
    <col min="12304" max="12306" width="14.85546875" customWidth="1"/>
    <col min="12314" max="12316" width="14.85546875" customWidth="1"/>
    <col min="12317" max="12318" width="14.7109375" customWidth="1"/>
    <col min="12321" max="12321" width="13.28515625" customWidth="1"/>
    <col min="12322" max="12324" width="16.7109375" customWidth="1"/>
    <col min="12325" max="12325" width="14.28515625" customWidth="1"/>
    <col min="12326" max="12326" width="16.85546875" customWidth="1"/>
    <col min="12327" max="12327" width="20.5703125" customWidth="1"/>
    <col min="12328" max="12328" width="17.85546875" customWidth="1"/>
    <col min="12329" max="12329" width="21.140625" customWidth="1"/>
    <col min="12448" max="12448" width="9.140625" customWidth="1"/>
    <col min="12449" max="12449" width="18" customWidth="1"/>
    <col min="12450" max="12450" width="8.5703125" customWidth="1"/>
    <col min="12453" max="12453" width="33.5703125" customWidth="1"/>
    <col min="12454" max="12454" width="18.85546875" customWidth="1"/>
    <col min="12455" max="12455" width="17.5703125" customWidth="1"/>
    <col min="12460" max="12462" width="14.85546875" customWidth="1"/>
    <col min="12470" max="12472" width="14.85546875" customWidth="1"/>
    <col min="12480" max="12482" width="14.85546875" customWidth="1"/>
    <col min="12490" max="12492" width="14.85546875" customWidth="1"/>
    <col min="12500" max="12502" width="14.85546875" customWidth="1"/>
    <col min="12510" max="12512" width="14.85546875" customWidth="1"/>
    <col min="12520" max="12522" width="14.85546875" customWidth="1"/>
    <col min="12530" max="12532" width="14.85546875" customWidth="1"/>
    <col min="12540" max="12542" width="14.85546875" customWidth="1"/>
    <col min="12550" max="12552" width="14.85546875" customWidth="1"/>
    <col min="12560" max="12562" width="14.85546875" customWidth="1"/>
    <col min="12570" max="12572" width="14.85546875" customWidth="1"/>
    <col min="12573" max="12574" width="14.7109375" customWidth="1"/>
    <col min="12577" max="12577" width="13.28515625" customWidth="1"/>
    <col min="12578" max="12580" width="16.7109375" customWidth="1"/>
    <col min="12581" max="12581" width="14.28515625" customWidth="1"/>
    <col min="12582" max="12582" width="16.85546875" customWidth="1"/>
    <col min="12583" max="12583" width="20.5703125" customWidth="1"/>
    <col min="12584" max="12584" width="17.85546875" customWidth="1"/>
    <col min="12585" max="12585" width="21.140625" customWidth="1"/>
    <col min="12704" max="12704" width="9.140625" customWidth="1"/>
    <col min="12705" max="12705" width="18" customWidth="1"/>
    <col min="12706" max="12706" width="8.5703125" customWidth="1"/>
    <col min="12709" max="12709" width="33.5703125" customWidth="1"/>
    <col min="12710" max="12710" width="18.85546875" customWidth="1"/>
    <col min="12711" max="12711" width="17.5703125" customWidth="1"/>
    <col min="12716" max="12718" width="14.85546875" customWidth="1"/>
    <col min="12726" max="12728" width="14.85546875" customWidth="1"/>
    <col min="12736" max="12738" width="14.85546875" customWidth="1"/>
    <col min="12746" max="12748" width="14.85546875" customWidth="1"/>
    <col min="12756" max="12758" width="14.85546875" customWidth="1"/>
    <col min="12766" max="12768" width="14.85546875" customWidth="1"/>
    <col min="12776" max="12778" width="14.85546875" customWidth="1"/>
    <col min="12786" max="12788" width="14.85546875" customWidth="1"/>
    <col min="12796" max="12798" width="14.85546875" customWidth="1"/>
    <col min="12806" max="12808" width="14.85546875" customWidth="1"/>
    <col min="12816" max="12818" width="14.85546875" customWidth="1"/>
    <col min="12826" max="12828" width="14.85546875" customWidth="1"/>
    <col min="12829" max="12830" width="14.7109375" customWidth="1"/>
    <col min="12833" max="12833" width="13.28515625" customWidth="1"/>
    <col min="12834" max="12836" width="16.7109375" customWidth="1"/>
    <col min="12837" max="12837" width="14.28515625" customWidth="1"/>
    <col min="12838" max="12838" width="16.85546875" customWidth="1"/>
    <col min="12839" max="12839" width="20.5703125" customWidth="1"/>
    <col min="12840" max="12840" width="17.85546875" customWidth="1"/>
    <col min="12841" max="12841" width="21.140625" customWidth="1"/>
    <col min="12960" max="12960" width="9.140625" customWidth="1"/>
    <col min="12961" max="12961" width="18" customWidth="1"/>
    <col min="12962" max="12962" width="8.5703125" customWidth="1"/>
    <col min="12965" max="12965" width="33.5703125" customWidth="1"/>
    <col min="12966" max="12966" width="18.85546875" customWidth="1"/>
    <col min="12967" max="12967" width="17.5703125" customWidth="1"/>
    <col min="12972" max="12974" width="14.85546875" customWidth="1"/>
    <col min="12982" max="12984" width="14.85546875" customWidth="1"/>
    <col min="12992" max="12994" width="14.85546875" customWidth="1"/>
    <col min="13002" max="13004" width="14.85546875" customWidth="1"/>
    <col min="13012" max="13014" width="14.85546875" customWidth="1"/>
    <col min="13022" max="13024" width="14.85546875" customWidth="1"/>
    <col min="13032" max="13034" width="14.85546875" customWidth="1"/>
    <col min="13042" max="13044" width="14.85546875" customWidth="1"/>
    <col min="13052" max="13054" width="14.85546875" customWidth="1"/>
    <col min="13062" max="13064" width="14.85546875" customWidth="1"/>
    <col min="13072" max="13074" width="14.85546875" customWidth="1"/>
    <col min="13082" max="13084" width="14.85546875" customWidth="1"/>
    <col min="13085" max="13086" width="14.7109375" customWidth="1"/>
    <col min="13089" max="13089" width="13.28515625" customWidth="1"/>
    <col min="13090" max="13092" width="16.7109375" customWidth="1"/>
    <col min="13093" max="13093" width="14.28515625" customWidth="1"/>
    <col min="13094" max="13094" width="16.85546875" customWidth="1"/>
    <col min="13095" max="13095" width="20.5703125" customWidth="1"/>
    <col min="13096" max="13096" width="17.85546875" customWidth="1"/>
    <col min="13097" max="13097" width="21.140625" customWidth="1"/>
    <col min="13216" max="13216" width="9.140625" customWidth="1"/>
    <col min="13217" max="13217" width="18" customWidth="1"/>
    <col min="13218" max="13218" width="8.5703125" customWidth="1"/>
    <col min="13221" max="13221" width="33.5703125" customWidth="1"/>
    <col min="13222" max="13222" width="18.85546875" customWidth="1"/>
    <col min="13223" max="13223" width="17.5703125" customWidth="1"/>
    <col min="13228" max="13230" width="14.85546875" customWidth="1"/>
    <col min="13238" max="13240" width="14.85546875" customWidth="1"/>
    <col min="13248" max="13250" width="14.85546875" customWidth="1"/>
    <col min="13258" max="13260" width="14.85546875" customWidth="1"/>
    <col min="13268" max="13270" width="14.85546875" customWidth="1"/>
    <col min="13278" max="13280" width="14.85546875" customWidth="1"/>
    <col min="13288" max="13290" width="14.85546875" customWidth="1"/>
    <col min="13298" max="13300" width="14.85546875" customWidth="1"/>
    <col min="13308" max="13310" width="14.85546875" customWidth="1"/>
    <col min="13318" max="13320" width="14.85546875" customWidth="1"/>
    <col min="13328" max="13330" width="14.85546875" customWidth="1"/>
    <col min="13338" max="13340" width="14.85546875" customWidth="1"/>
    <col min="13341" max="13342" width="14.7109375" customWidth="1"/>
    <col min="13345" max="13345" width="13.28515625" customWidth="1"/>
    <col min="13346" max="13348" width="16.7109375" customWidth="1"/>
    <col min="13349" max="13349" width="14.28515625" customWidth="1"/>
    <col min="13350" max="13350" width="16.85546875" customWidth="1"/>
    <col min="13351" max="13351" width="20.5703125" customWidth="1"/>
    <col min="13352" max="13352" width="17.85546875" customWidth="1"/>
    <col min="13353" max="13353" width="21.140625" customWidth="1"/>
    <col min="13472" max="13472" width="9.140625" customWidth="1"/>
    <col min="13473" max="13473" width="18" customWidth="1"/>
    <col min="13474" max="13474" width="8.5703125" customWidth="1"/>
    <col min="13477" max="13477" width="33.5703125" customWidth="1"/>
    <col min="13478" max="13478" width="18.85546875" customWidth="1"/>
    <col min="13479" max="13479" width="17.5703125" customWidth="1"/>
    <col min="13484" max="13486" width="14.85546875" customWidth="1"/>
    <col min="13494" max="13496" width="14.85546875" customWidth="1"/>
    <col min="13504" max="13506" width="14.85546875" customWidth="1"/>
    <col min="13514" max="13516" width="14.85546875" customWidth="1"/>
    <col min="13524" max="13526" width="14.85546875" customWidth="1"/>
    <col min="13534" max="13536" width="14.85546875" customWidth="1"/>
    <col min="13544" max="13546" width="14.85546875" customWidth="1"/>
    <col min="13554" max="13556" width="14.85546875" customWidth="1"/>
    <col min="13564" max="13566" width="14.85546875" customWidth="1"/>
    <col min="13574" max="13576" width="14.85546875" customWidth="1"/>
    <col min="13584" max="13586" width="14.85546875" customWidth="1"/>
    <col min="13594" max="13596" width="14.85546875" customWidth="1"/>
    <col min="13597" max="13598" width="14.7109375" customWidth="1"/>
    <col min="13601" max="13601" width="13.28515625" customWidth="1"/>
    <col min="13602" max="13604" width="16.7109375" customWidth="1"/>
    <col min="13605" max="13605" width="14.28515625" customWidth="1"/>
    <col min="13606" max="13606" width="16.85546875" customWidth="1"/>
    <col min="13607" max="13607" width="20.5703125" customWidth="1"/>
    <col min="13608" max="13608" width="17.85546875" customWidth="1"/>
    <col min="13609" max="13609" width="21.140625" customWidth="1"/>
    <col min="13728" max="13728" width="9.140625" customWidth="1"/>
    <col min="13729" max="13729" width="18" customWidth="1"/>
    <col min="13730" max="13730" width="8.5703125" customWidth="1"/>
    <col min="13733" max="13733" width="33.5703125" customWidth="1"/>
    <col min="13734" max="13734" width="18.85546875" customWidth="1"/>
    <col min="13735" max="13735" width="17.5703125" customWidth="1"/>
    <col min="13740" max="13742" width="14.85546875" customWidth="1"/>
    <col min="13750" max="13752" width="14.85546875" customWidth="1"/>
    <col min="13760" max="13762" width="14.85546875" customWidth="1"/>
    <col min="13770" max="13772" width="14.85546875" customWidth="1"/>
    <col min="13780" max="13782" width="14.85546875" customWidth="1"/>
    <col min="13790" max="13792" width="14.85546875" customWidth="1"/>
    <col min="13800" max="13802" width="14.85546875" customWidth="1"/>
    <col min="13810" max="13812" width="14.85546875" customWidth="1"/>
    <col min="13820" max="13822" width="14.85546875" customWidth="1"/>
    <col min="13830" max="13832" width="14.85546875" customWidth="1"/>
    <col min="13840" max="13842" width="14.85546875" customWidth="1"/>
    <col min="13850" max="13852" width="14.85546875" customWidth="1"/>
    <col min="13853" max="13854" width="14.7109375" customWidth="1"/>
    <col min="13857" max="13857" width="13.28515625" customWidth="1"/>
    <col min="13858" max="13860" width="16.7109375" customWidth="1"/>
    <col min="13861" max="13861" width="14.28515625" customWidth="1"/>
    <col min="13862" max="13862" width="16.85546875" customWidth="1"/>
    <col min="13863" max="13863" width="20.5703125" customWidth="1"/>
    <col min="13864" max="13864" width="17.85546875" customWidth="1"/>
    <col min="13865" max="13865" width="21.140625" customWidth="1"/>
    <col min="13984" max="13984" width="9.140625" customWidth="1"/>
    <col min="13985" max="13985" width="18" customWidth="1"/>
    <col min="13986" max="13986" width="8.5703125" customWidth="1"/>
    <col min="13989" max="13989" width="33.5703125" customWidth="1"/>
    <col min="13990" max="13990" width="18.85546875" customWidth="1"/>
    <col min="13991" max="13991" width="17.5703125" customWidth="1"/>
    <col min="13996" max="13998" width="14.85546875" customWidth="1"/>
    <col min="14006" max="14008" width="14.85546875" customWidth="1"/>
    <col min="14016" max="14018" width="14.85546875" customWidth="1"/>
    <col min="14026" max="14028" width="14.85546875" customWidth="1"/>
    <col min="14036" max="14038" width="14.85546875" customWidth="1"/>
    <col min="14046" max="14048" width="14.85546875" customWidth="1"/>
    <col min="14056" max="14058" width="14.85546875" customWidth="1"/>
    <col min="14066" max="14068" width="14.85546875" customWidth="1"/>
    <col min="14076" max="14078" width="14.85546875" customWidth="1"/>
    <col min="14086" max="14088" width="14.85546875" customWidth="1"/>
    <col min="14096" max="14098" width="14.85546875" customWidth="1"/>
    <col min="14106" max="14108" width="14.85546875" customWidth="1"/>
    <col min="14109" max="14110" width="14.7109375" customWidth="1"/>
    <col min="14113" max="14113" width="13.28515625" customWidth="1"/>
    <col min="14114" max="14116" width="16.7109375" customWidth="1"/>
    <col min="14117" max="14117" width="14.28515625" customWidth="1"/>
    <col min="14118" max="14118" width="16.85546875" customWidth="1"/>
    <col min="14119" max="14119" width="20.5703125" customWidth="1"/>
    <col min="14120" max="14120" width="17.85546875" customWidth="1"/>
    <col min="14121" max="14121" width="21.140625" customWidth="1"/>
    <col min="14240" max="14240" width="9.140625" customWidth="1"/>
    <col min="14241" max="14241" width="18" customWidth="1"/>
    <col min="14242" max="14242" width="8.5703125" customWidth="1"/>
    <col min="14245" max="14245" width="33.5703125" customWidth="1"/>
    <col min="14246" max="14246" width="18.85546875" customWidth="1"/>
    <col min="14247" max="14247" width="17.5703125" customWidth="1"/>
    <col min="14252" max="14254" width="14.85546875" customWidth="1"/>
    <col min="14262" max="14264" width="14.85546875" customWidth="1"/>
    <col min="14272" max="14274" width="14.85546875" customWidth="1"/>
    <col min="14282" max="14284" width="14.85546875" customWidth="1"/>
    <col min="14292" max="14294" width="14.85546875" customWidth="1"/>
    <col min="14302" max="14304" width="14.85546875" customWidth="1"/>
    <col min="14312" max="14314" width="14.85546875" customWidth="1"/>
    <col min="14322" max="14324" width="14.85546875" customWidth="1"/>
    <col min="14332" max="14334" width="14.85546875" customWidth="1"/>
    <col min="14342" max="14344" width="14.85546875" customWidth="1"/>
    <col min="14352" max="14354" width="14.85546875" customWidth="1"/>
    <col min="14362" max="14364" width="14.85546875" customWidth="1"/>
    <col min="14365" max="14366" width="14.7109375" customWidth="1"/>
    <col min="14369" max="14369" width="13.28515625" customWidth="1"/>
    <col min="14370" max="14372" width="16.7109375" customWidth="1"/>
    <col min="14373" max="14373" width="14.28515625" customWidth="1"/>
    <col min="14374" max="14374" width="16.85546875" customWidth="1"/>
    <col min="14375" max="14375" width="20.5703125" customWidth="1"/>
    <col min="14376" max="14376" width="17.85546875" customWidth="1"/>
    <col min="14377" max="14377" width="21.140625" customWidth="1"/>
    <col min="14496" max="14496" width="9.140625" customWidth="1"/>
    <col min="14497" max="14497" width="18" customWidth="1"/>
    <col min="14498" max="14498" width="8.5703125" customWidth="1"/>
    <col min="14501" max="14501" width="33.5703125" customWidth="1"/>
    <col min="14502" max="14502" width="18.85546875" customWidth="1"/>
    <col min="14503" max="14503" width="17.5703125" customWidth="1"/>
    <col min="14508" max="14510" width="14.85546875" customWidth="1"/>
    <col min="14518" max="14520" width="14.85546875" customWidth="1"/>
    <col min="14528" max="14530" width="14.85546875" customWidth="1"/>
    <col min="14538" max="14540" width="14.85546875" customWidth="1"/>
    <col min="14548" max="14550" width="14.85546875" customWidth="1"/>
    <col min="14558" max="14560" width="14.85546875" customWidth="1"/>
    <col min="14568" max="14570" width="14.85546875" customWidth="1"/>
    <col min="14578" max="14580" width="14.85546875" customWidth="1"/>
    <col min="14588" max="14590" width="14.85546875" customWidth="1"/>
    <col min="14598" max="14600" width="14.85546875" customWidth="1"/>
    <col min="14608" max="14610" width="14.85546875" customWidth="1"/>
    <col min="14618" max="14620" width="14.85546875" customWidth="1"/>
    <col min="14621" max="14622" width="14.7109375" customWidth="1"/>
    <col min="14625" max="14625" width="13.28515625" customWidth="1"/>
    <col min="14626" max="14628" width="16.7109375" customWidth="1"/>
    <col min="14629" max="14629" width="14.28515625" customWidth="1"/>
    <col min="14630" max="14630" width="16.85546875" customWidth="1"/>
    <col min="14631" max="14631" width="20.5703125" customWidth="1"/>
    <col min="14632" max="14632" width="17.85546875" customWidth="1"/>
    <col min="14633" max="14633" width="21.140625" customWidth="1"/>
    <col min="14752" max="14752" width="9.140625" customWidth="1"/>
    <col min="14753" max="14753" width="18" customWidth="1"/>
    <col min="14754" max="14754" width="8.5703125" customWidth="1"/>
    <col min="14757" max="14757" width="33.5703125" customWidth="1"/>
    <col min="14758" max="14758" width="18.85546875" customWidth="1"/>
    <col min="14759" max="14759" width="17.5703125" customWidth="1"/>
    <col min="14764" max="14766" width="14.85546875" customWidth="1"/>
    <col min="14774" max="14776" width="14.85546875" customWidth="1"/>
    <col min="14784" max="14786" width="14.85546875" customWidth="1"/>
    <col min="14794" max="14796" width="14.85546875" customWidth="1"/>
    <col min="14804" max="14806" width="14.85546875" customWidth="1"/>
    <col min="14814" max="14816" width="14.85546875" customWidth="1"/>
    <col min="14824" max="14826" width="14.85546875" customWidth="1"/>
    <col min="14834" max="14836" width="14.85546875" customWidth="1"/>
    <col min="14844" max="14846" width="14.85546875" customWidth="1"/>
    <col min="14854" max="14856" width="14.85546875" customWidth="1"/>
    <col min="14864" max="14866" width="14.85546875" customWidth="1"/>
    <col min="14874" max="14876" width="14.85546875" customWidth="1"/>
    <col min="14877" max="14878" width="14.7109375" customWidth="1"/>
    <col min="14881" max="14881" width="13.28515625" customWidth="1"/>
    <col min="14882" max="14884" width="16.7109375" customWidth="1"/>
    <col min="14885" max="14885" width="14.28515625" customWidth="1"/>
    <col min="14886" max="14886" width="16.85546875" customWidth="1"/>
    <col min="14887" max="14887" width="20.5703125" customWidth="1"/>
    <col min="14888" max="14888" width="17.85546875" customWidth="1"/>
    <col min="14889" max="14889" width="21.140625" customWidth="1"/>
    <col min="15008" max="15008" width="9.140625" customWidth="1"/>
    <col min="15009" max="15009" width="18" customWidth="1"/>
    <col min="15010" max="15010" width="8.5703125" customWidth="1"/>
    <col min="15013" max="15013" width="33.5703125" customWidth="1"/>
    <col min="15014" max="15014" width="18.85546875" customWidth="1"/>
    <col min="15015" max="15015" width="17.5703125" customWidth="1"/>
    <col min="15020" max="15022" width="14.85546875" customWidth="1"/>
    <col min="15030" max="15032" width="14.85546875" customWidth="1"/>
    <col min="15040" max="15042" width="14.85546875" customWidth="1"/>
    <col min="15050" max="15052" width="14.85546875" customWidth="1"/>
    <col min="15060" max="15062" width="14.85546875" customWidth="1"/>
    <col min="15070" max="15072" width="14.85546875" customWidth="1"/>
    <col min="15080" max="15082" width="14.85546875" customWidth="1"/>
    <col min="15090" max="15092" width="14.85546875" customWidth="1"/>
    <col min="15100" max="15102" width="14.85546875" customWidth="1"/>
    <col min="15110" max="15112" width="14.85546875" customWidth="1"/>
    <col min="15120" max="15122" width="14.85546875" customWidth="1"/>
    <col min="15130" max="15132" width="14.85546875" customWidth="1"/>
    <col min="15133" max="15134" width="14.7109375" customWidth="1"/>
    <col min="15137" max="15137" width="13.28515625" customWidth="1"/>
    <col min="15138" max="15140" width="16.7109375" customWidth="1"/>
    <col min="15141" max="15141" width="14.28515625" customWidth="1"/>
    <col min="15142" max="15142" width="16.85546875" customWidth="1"/>
    <col min="15143" max="15143" width="20.5703125" customWidth="1"/>
    <col min="15144" max="15144" width="17.85546875" customWidth="1"/>
    <col min="15145" max="15145" width="21.140625" customWidth="1"/>
    <col min="15264" max="15264" width="9.140625" customWidth="1"/>
    <col min="15265" max="15265" width="18" customWidth="1"/>
    <col min="15266" max="15266" width="8.5703125" customWidth="1"/>
    <col min="15269" max="15269" width="33.5703125" customWidth="1"/>
    <col min="15270" max="15270" width="18.85546875" customWidth="1"/>
    <col min="15271" max="15271" width="17.5703125" customWidth="1"/>
    <col min="15276" max="15278" width="14.85546875" customWidth="1"/>
    <col min="15286" max="15288" width="14.85546875" customWidth="1"/>
    <col min="15296" max="15298" width="14.85546875" customWidth="1"/>
    <col min="15306" max="15308" width="14.85546875" customWidth="1"/>
    <col min="15316" max="15318" width="14.85546875" customWidth="1"/>
    <col min="15326" max="15328" width="14.85546875" customWidth="1"/>
    <col min="15336" max="15338" width="14.85546875" customWidth="1"/>
    <col min="15346" max="15348" width="14.85546875" customWidth="1"/>
    <col min="15356" max="15358" width="14.85546875" customWidth="1"/>
    <col min="15366" max="15368" width="14.85546875" customWidth="1"/>
    <col min="15376" max="15378" width="14.85546875" customWidth="1"/>
    <col min="15386" max="15388" width="14.85546875" customWidth="1"/>
    <col min="15389" max="15390" width="14.7109375" customWidth="1"/>
    <col min="15393" max="15393" width="13.28515625" customWidth="1"/>
    <col min="15394" max="15396" width="16.7109375" customWidth="1"/>
    <col min="15397" max="15397" width="14.28515625" customWidth="1"/>
    <col min="15398" max="15398" width="16.85546875" customWidth="1"/>
    <col min="15399" max="15399" width="20.5703125" customWidth="1"/>
    <col min="15400" max="15400" width="17.85546875" customWidth="1"/>
    <col min="15401" max="15401" width="21.140625" customWidth="1"/>
    <col min="15520" max="15520" width="9.140625" customWidth="1"/>
    <col min="15521" max="15521" width="18" customWidth="1"/>
    <col min="15522" max="15522" width="8.5703125" customWidth="1"/>
    <col min="15525" max="15525" width="33.5703125" customWidth="1"/>
    <col min="15526" max="15526" width="18.85546875" customWidth="1"/>
    <col min="15527" max="15527" width="17.5703125" customWidth="1"/>
    <col min="15532" max="15534" width="14.85546875" customWidth="1"/>
    <col min="15542" max="15544" width="14.85546875" customWidth="1"/>
    <col min="15552" max="15554" width="14.85546875" customWidth="1"/>
    <col min="15562" max="15564" width="14.85546875" customWidth="1"/>
    <col min="15572" max="15574" width="14.85546875" customWidth="1"/>
    <col min="15582" max="15584" width="14.85546875" customWidth="1"/>
    <col min="15592" max="15594" width="14.85546875" customWidth="1"/>
    <col min="15602" max="15604" width="14.85546875" customWidth="1"/>
    <col min="15612" max="15614" width="14.85546875" customWidth="1"/>
    <col min="15622" max="15624" width="14.85546875" customWidth="1"/>
    <col min="15632" max="15634" width="14.85546875" customWidth="1"/>
    <col min="15642" max="15644" width="14.85546875" customWidth="1"/>
    <col min="15645" max="15646" width="14.7109375" customWidth="1"/>
    <col min="15649" max="15649" width="13.28515625" customWidth="1"/>
    <col min="15650" max="15652" width="16.7109375" customWidth="1"/>
    <col min="15653" max="15653" width="14.28515625" customWidth="1"/>
    <col min="15654" max="15654" width="16.85546875" customWidth="1"/>
    <col min="15655" max="15655" width="20.5703125" customWidth="1"/>
    <col min="15656" max="15656" width="17.85546875" customWidth="1"/>
    <col min="15657" max="15657" width="21.140625" customWidth="1"/>
    <col min="15776" max="15776" width="9.140625" customWidth="1"/>
    <col min="15777" max="15777" width="18" customWidth="1"/>
    <col min="15778" max="15778" width="8.5703125" customWidth="1"/>
    <col min="15781" max="15781" width="33.5703125" customWidth="1"/>
    <col min="15782" max="15782" width="18.85546875" customWidth="1"/>
    <col min="15783" max="15783" width="17.5703125" customWidth="1"/>
    <col min="15788" max="15790" width="14.85546875" customWidth="1"/>
    <col min="15798" max="15800" width="14.85546875" customWidth="1"/>
    <col min="15808" max="15810" width="14.85546875" customWidth="1"/>
    <col min="15818" max="15820" width="14.85546875" customWidth="1"/>
    <col min="15828" max="15830" width="14.85546875" customWidth="1"/>
    <col min="15838" max="15840" width="14.85546875" customWidth="1"/>
    <col min="15848" max="15850" width="14.85546875" customWidth="1"/>
    <col min="15858" max="15860" width="14.85546875" customWidth="1"/>
    <col min="15868" max="15870" width="14.85546875" customWidth="1"/>
    <col min="15878" max="15880" width="14.85546875" customWidth="1"/>
    <col min="15888" max="15890" width="14.85546875" customWidth="1"/>
    <col min="15898" max="15900" width="14.85546875" customWidth="1"/>
    <col min="15901" max="15902" width="14.7109375" customWidth="1"/>
    <col min="15905" max="15905" width="13.28515625" customWidth="1"/>
    <col min="15906" max="15908" width="16.7109375" customWidth="1"/>
    <col min="15909" max="15909" width="14.28515625" customWidth="1"/>
    <col min="15910" max="15910" width="16.85546875" customWidth="1"/>
    <col min="15911" max="15911" width="20.5703125" customWidth="1"/>
    <col min="15912" max="15912" width="17.85546875" customWidth="1"/>
    <col min="15913" max="15913" width="21.140625" customWidth="1"/>
    <col min="16032" max="16032" width="9.140625" customWidth="1"/>
    <col min="16033" max="16033" width="18" customWidth="1"/>
    <col min="16034" max="16034" width="8.5703125" customWidth="1"/>
    <col min="16037" max="16037" width="33.5703125" customWidth="1"/>
    <col min="16038" max="16038" width="18.85546875" customWidth="1"/>
    <col min="16039" max="16039" width="17.5703125" customWidth="1"/>
    <col min="16044" max="16046" width="14.85546875" customWidth="1"/>
    <col min="16054" max="16056" width="14.85546875" customWidth="1"/>
    <col min="16064" max="16066" width="14.85546875" customWidth="1"/>
    <col min="16074" max="16076" width="14.85546875" customWidth="1"/>
    <col min="16084" max="16086" width="14.85546875" customWidth="1"/>
    <col min="16094" max="16096" width="14.85546875" customWidth="1"/>
    <col min="16104" max="16106" width="14.85546875" customWidth="1"/>
    <col min="16114" max="16116" width="14.85546875" customWidth="1"/>
    <col min="16124" max="16126" width="14.85546875" customWidth="1"/>
    <col min="16134" max="16136" width="14.85546875" customWidth="1"/>
    <col min="16144" max="16146" width="14.85546875" customWidth="1"/>
    <col min="16154" max="16156" width="14.85546875" customWidth="1"/>
    <col min="16157" max="16158" width="14.7109375" customWidth="1"/>
    <col min="16161" max="16161" width="13.28515625" customWidth="1"/>
    <col min="16162" max="16164" width="16.7109375" customWidth="1"/>
    <col min="16165" max="16165" width="14.28515625" customWidth="1"/>
    <col min="16166" max="16166" width="16.85546875" customWidth="1"/>
    <col min="16167" max="16167" width="20.5703125" customWidth="1"/>
    <col min="16168" max="16168" width="17.85546875" customWidth="1"/>
    <col min="16169" max="16169" width="21.140625" customWidth="1"/>
  </cols>
  <sheetData>
    <row r="1" spans="2:57" x14ac:dyDescent="0.25">
      <c r="E1" s="35"/>
      <c r="F1" s="35"/>
    </row>
    <row r="2" spans="2:57" ht="15" customHeight="1" x14ac:dyDescent="0.25">
      <c r="B2" s="397"/>
      <c r="C2" s="398"/>
      <c r="D2" s="398"/>
      <c r="E2" s="398"/>
      <c r="F2" s="399"/>
      <c r="G2" s="423" t="s">
        <v>0</v>
      </c>
      <c r="H2" s="424"/>
      <c r="I2" s="424"/>
      <c r="J2" s="424"/>
      <c r="K2" s="424"/>
      <c r="L2" s="424"/>
      <c r="M2" s="424"/>
      <c r="N2" s="424"/>
      <c r="O2" s="424"/>
      <c r="P2" s="424"/>
      <c r="Q2" s="424"/>
      <c r="R2" s="424"/>
      <c r="S2" s="424"/>
      <c r="T2" s="425"/>
      <c r="U2" s="36" t="s">
        <v>71</v>
      </c>
      <c r="V2" s="37"/>
      <c r="W2" s="37"/>
      <c r="X2" s="37"/>
      <c r="Y2" s="38"/>
      <c r="Z2" s="26"/>
      <c r="AA2" s="26"/>
      <c r="AB2" s="26"/>
    </row>
    <row r="3" spans="2:57" ht="18" customHeight="1" x14ac:dyDescent="0.25">
      <c r="B3" s="400"/>
      <c r="C3" s="401"/>
      <c r="D3" s="401"/>
      <c r="E3" s="401"/>
      <c r="F3" s="402"/>
      <c r="G3" s="426"/>
      <c r="H3" s="427"/>
      <c r="I3" s="427"/>
      <c r="J3" s="427"/>
      <c r="K3" s="427"/>
      <c r="L3" s="427"/>
      <c r="M3" s="427"/>
      <c r="N3" s="427"/>
      <c r="O3" s="427"/>
      <c r="P3" s="427"/>
      <c r="Q3" s="427"/>
      <c r="R3" s="427"/>
      <c r="S3" s="427"/>
      <c r="T3" s="428"/>
      <c r="U3" s="39" t="s">
        <v>74</v>
      </c>
      <c r="V3" s="26"/>
      <c r="W3" s="26"/>
      <c r="X3" s="26"/>
      <c r="Y3" s="40"/>
      <c r="Z3" s="26"/>
      <c r="AA3" s="26"/>
      <c r="AB3" s="26"/>
    </row>
    <row r="4" spans="2:57" ht="18" customHeight="1" x14ac:dyDescent="0.25">
      <c r="B4" s="400"/>
      <c r="C4" s="401"/>
      <c r="D4" s="401"/>
      <c r="E4" s="401"/>
      <c r="F4" s="402"/>
      <c r="G4" s="426"/>
      <c r="H4" s="427"/>
      <c r="I4" s="427"/>
      <c r="J4" s="427"/>
      <c r="K4" s="427"/>
      <c r="L4" s="427"/>
      <c r="M4" s="427"/>
      <c r="N4" s="427"/>
      <c r="O4" s="427"/>
      <c r="P4" s="427"/>
      <c r="Q4" s="427"/>
      <c r="R4" s="427"/>
      <c r="S4" s="427"/>
      <c r="T4" s="428"/>
      <c r="U4" s="39" t="s">
        <v>75</v>
      </c>
      <c r="V4" s="26"/>
      <c r="W4" s="26"/>
      <c r="X4" s="26"/>
      <c r="Y4" s="40"/>
      <c r="Z4" s="26"/>
      <c r="AA4" s="26"/>
      <c r="AB4" s="26"/>
    </row>
    <row r="5" spans="2:57" ht="25.5" customHeight="1" x14ac:dyDescent="0.25">
      <c r="B5" s="403"/>
      <c r="C5" s="404"/>
      <c r="D5" s="404"/>
      <c r="E5" s="404"/>
      <c r="F5" s="405"/>
      <c r="G5" s="429"/>
      <c r="H5" s="430"/>
      <c r="I5" s="430"/>
      <c r="J5" s="430"/>
      <c r="K5" s="430"/>
      <c r="L5" s="430"/>
      <c r="M5" s="430"/>
      <c r="N5" s="430"/>
      <c r="O5" s="430"/>
      <c r="P5" s="430"/>
      <c r="Q5" s="430"/>
      <c r="R5" s="430"/>
      <c r="S5" s="430"/>
      <c r="T5" s="431"/>
      <c r="U5" s="41" t="s">
        <v>50</v>
      </c>
      <c r="V5" s="42"/>
      <c r="W5" s="42"/>
      <c r="X5" s="42"/>
      <c r="Y5" s="43"/>
      <c r="Z5" s="26"/>
      <c r="AA5" s="26"/>
      <c r="AB5" s="26"/>
      <c r="AI5" s="1"/>
    </row>
    <row r="6" spans="2:57" ht="33" customHeight="1" x14ac:dyDescent="0.25">
      <c r="B6" s="524" t="s">
        <v>1</v>
      </c>
      <c r="C6" s="524"/>
      <c r="D6" s="524"/>
      <c r="E6" s="524"/>
      <c r="F6" s="524"/>
      <c r="G6" s="524"/>
      <c r="H6" s="524"/>
      <c r="I6" s="524"/>
      <c r="J6" s="524"/>
      <c r="K6" s="524"/>
      <c r="L6" s="524"/>
      <c r="M6" s="524"/>
      <c r="N6" s="524"/>
      <c r="O6" s="524"/>
      <c r="P6" s="524"/>
      <c r="Q6" s="524"/>
      <c r="R6" s="524"/>
      <c r="S6" s="524"/>
      <c r="T6" s="524"/>
      <c r="U6" s="524"/>
      <c r="V6" s="524"/>
      <c r="W6" s="524"/>
      <c r="X6" s="524"/>
      <c r="Y6" s="524"/>
    </row>
    <row r="7" spans="2:57" ht="17.25" customHeight="1" thickBot="1" x14ac:dyDescent="0.3"/>
    <row r="8" spans="2:57" ht="15" customHeight="1" x14ac:dyDescent="0.25">
      <c r="B8" s="525" t="s">
        <v>80</v>
      </c>
      <c r="C8" s="526"/>
      <c r="D8" s="526"/>
      <c r="E8" s="527"/>
      <c r="F8" s="527"/>
      <c r="G8" s="527"/>
      <c r="H8" s="528"/>
      <c r="I8" s="408" t="s">
        <v>2</v>
      </c>
      <c r="J8" s="409"/>
      <c r="K8" s="410"/>
      <c r="L8" s="414" t="s">
        <v>3</v>
      </c>
      <c r="M8" s="415"/>
      <c r="N8" s="418">
        <f>AL22</f>
        <v>0</v>
      </c>
      <c r="O8" s="418"/>
      <c r="P8" s="419"/>
      <c r="Q8" s="420"/>
      <c r="R8" s="533" t="s">
        <v>4</v>
      </c>
      <c r="S8" s="534"/>
      <c r="T8" s="534"/>
      <c r="U8" s="535" t="s">
        <v>97</v>
      </c>
      <c r="V8" s="535"/>
      <c r="W8" s="535"/>
      <c r="X8" s="536"/>
      <c r="Y8" s="537"/>
    </row>
    <row r="9" spans="2:57" ht="26.25" customHeight="1" x14ac:dyDescent="0.25">
      <c r="B9" s="529"/>
      <c r="C9" s="530"/>
      <c r="D9" s="530"/>
      <c r="E9" s="531"/>
      <c r="F9" s="531"/>
      <c r="G9" s="531"/>
      <c r="H9" s="532"/>
      <c r="I9" s="411"/>
      <c r="J9" s="412"/>
      <c r="K9" s="413"/>
      <c r="L9" s="416"/>
      <c r="M9" s="417"/>
      <c r="N9" s="421"/>
      <c r="O9" s="421"/>
      <c r="P9" s="421"/>
      <c r="Q9" s="422"/>
      <c r="R9" s="436"/>
      <c r="S9" s="437"/>
      <c r="T9" s="437"/>
      <c r="U9" s="516"/>
      <c r="V9" s="516"/>
      <c r="W9" s="516"/>
      <c r="X9" s="517"/>
      <c r="Y9" s="518"/>
    </row>
    <row r="10" spans="2:57" ht="35.25" customHeight="1" x14ac:dyDescent="0.25">
      <c r="B10" s="538" t="s">
        <v>105</v>
      </c>
      <c r="C10" s="539"/>
      <c r="D10" s="539"/>
      <c r="E10" s="516"/>
      <c r="F10" s="516"/>
      <c r="G10" s="516"/>
      <c r="H10" s="517"/>
      <c r="I10" s="544">
        <f>AI22</f>
        <v>110000</v>
      </c>
      <c r="J10" s="545"/>
      <c r="K10" s="546"/>
      <c r="L10" s="550" t="s">
        <v>5</v>
      </c>
      <c r="M10" s="551"/>
      <c r="N10" s="432" t="s">
        <v>6</v>
      </c>
      <c r="O10" s="432"/>
      <c r="P10" s="432"/>
      <c r="Q10" s="433"/>
      <c r="R10" s="436" t="s">
        <v>7</v>
      </c>
      <c r="S10" s="437"/>
      <c r="T10" s="437"/>
      <c r="U10" s="516" t="s">
        <v>95</v>
      </c>
      <c r="V10" s="516"/>
      <c r="W10" s="516"/>
      <c r="X10" s="517"/>
      <c r="Y10" s="518"/>
    </row>
    <row r="11" spans="2:57" ht="44.25" customHeight="1" thickBot="1" x14ac:dyDescent="0.3">
      <c r="B11" s="540"/>
      <c r="C11" s="541"/>
      <c r="D11" s="541"/>
      <c r="E11" s="542"/>
      <c r="F11" s="542"/>
      <c r="G11" s="542"/>
      <c r="H11" s="543"/>
      <c r="I11" s="547"/>
      <c r="J11" s="548"/>
      <c r="K11" s="549"/>
      <c r="L11" s="552"/>
      <c r="M11" s="553"/>
      <c r="N11" s="434"/>
      <c r="O11" s="434"/>
      <c r="P11" s="434"/>
      <c r="Q11" s="435"/>
      <c r="R11" s="519" t="s">
        <v>8</v>
      </c>
      <c r="S11" s="520"/>
      <c r="T11" s="520"/>
      <c r="U11" s="521" t="s">
        <v>98</v>
      </c>
      <c r="V11" s="521"/>
      <c r="W11" s="521"/>
      <c r="X11" s="522"/>
      <c r="Y11" s="523"/>
    </row>
    <row r="12" spans="2:57" ht="9.75" customHeight="1" thickBot="1" x14ac:dyDescent="0.3"/>
    <row r="13" spans="2:57" ht="27" customHeight="1" thickTop="1" x14ac:dyDescent="0.25">
      <c r="B13" s="488" t="s">
        <v>69</v>
      </c>
      <c r="C13" s="489"/>
      <c r="D13" s="494" t="s">
        <v>9</v>
      </c>
      <c r="E13" s="495"/>
      <c r="F13" s="453" t="s">
        <v>72</v>
      </c>
      <c r="G13" s="454"/>
      <c r="H13" s="2" t="s">
        <v>10</v>
      </c>
      <c r="I13" s="3" t="s">
        <v>11</v>
      </c>
      <c r="J13" s="3" t="s">
        <v>12</v>
      </c>
      <c r="K13" s="4" t="s">
        <v>13</v>
      </c>
      <c r="L13" s="455" t="s">
        <v>14</v>
      </c>
      <c r="M13" s="456"/>
      <c r="N13" s="456"/>
      <c r="O13" s="456"/>
      <c r="P13" s="457"/>
      <c r="Q13" s="5" t="s">
        <v>15</v>
      </c>
      <c r="R13" s="44" t="s">
        <v>16</v>
      </c>
      <c r="S13" s="45" t="s">
        <v>17</v>
      </c>
      <c r="T13" s="46" t="s">
        <v>18</v>
      </c>
      <c r="U13" s="458" t="s">
        <v>19</v>
      </c>
      <c r="V13" s="459"/>
      <c r="W13" s="460"/>
      <c r="X13" s="460"/>
      <c r="Y13" s="461"/>
      <c r="Z13" s="6" t="s">
        <v>20</v>
      </c>
      <c r="AA13" s="7" t="s">
        <v>21</v>
      </c>
      <c r="AB13" s="7" t="s">
        <v>22</v>
      </c>
      <c r="AC13" s="7" t="s">
        <v>23</v>
      </c>
      <c r="AD13" s="462" t="s">
        <v>24</v>
      </c>
      <c r="AE13" s="463"/>
      <c r="AF13" s="464"/>
      <c r="AG13" s="464"/>
      <c r="AH13" s="464"/>
      <c r="AI13" s="467" t="s">
        <v>25</v>
      </c>
      <c r="AJ13" s="468"/>
      <c r="AK13" s="469"/>
      <c r="AL13" s="63" t="s">
        <v>26</v>
      </c>
      <c r="AM13" s="438" t="s">
        <v>27</v>
      </c>
      <c r="AN13" s="439"/>
      <c r="AO13" s="440"/>
    </row>
    <row r="14" spans="2:57" ht="24" customHeight="1" x14ac:dyDescent="0.25">
      <c r="B14" s="490"/>
      <c r="C14" s="491"/>
      <c r="D14" s="496"/>
      <c r="E14" s="497"/>
      <c r="F14" s="441" t="s">
        <v>28</v>
      </c>
      <c r="G14" s="443" t="s">
        <v>29</v>
      </c>
      <c r="H14" s="445" t="s">
        <v>30</v>
      </c>
      <c r="I14" s="447" t="s">
        <v>30</v>
      </c>
      <c r="J14" s="447" t="s">
        <v>30</v>
      </c>
      <c r="K14" s="449" t="s">
        <v>30</v>
      </c>
      <c r="L14" s="451" t="s">
        <v>31</v>
      </c>
      <c r="M14" s="406" t="s">
        <v>32</v>
      </c>
      <c r="N14" s="406" t="s">
        <v>33</v>
      </c>
      <c r="O14" s="406" t="s">
        <v>73</v>
      </c>
      <c r="P14" s="470" t="s">
        <v>34</v>
      </c>
      <c r="Q14" s="445" t="s">
        <v>30</v>
      </c>
      <c r="R14" s="447" t="s">
        <v>30</v>
      </c>
      <c r="S14" s="447" t="s">
        <v>30</v>
      </c>
      <c r="T14" s="449" t="s">
        <v>30</v>
      </c>
      <c r="U14" s="475" t="s">
        <v>31</v>
      </c>
      <c r="V14" s="477" t="s">
        <v>32</v>
      </c>
      <c r="W14" s="479" t="s">
        <v>33</v>
      </c>
      <c r="X14" s="479" t="s">
        <v>73</v>
      </c>
      <c r="Y14" s="481" t="s">
        <v>34</v>
      </c>
      <c r="Z14" s="445" t="s">
        <v>30</v>
      </c>
      <c r="AA14" s="447" t="s">
        <v>30</v>
      </c>
      <c r="AB14" s="447" t="s">
        <v>30</v>
      </c>
      <c r="AC14" s="449" t="s">
        <v>30</v>
      </c>
      <c r="AD14" s="512" t="s">
        <v>31</v>
      </c>
      <c r="AE14" s="514" t="s">
        <v>32</v>
      </c>
      <c r="AF14" s="483" t="s">
        <v>33</v>
      </c>
      <c r="AG14" s="483" t="s">
        <v>73</v>
      </c>
      <c r="AH14" s="486" t="s">
        <v>34</v>
      </c>
      <c r="AI14" s="473" t="s">
        <v>30</v>
      </c>
      <c r="AJ14" s="474" t="s">
        <v>35</v>
      </c>
      <c r="AK14" s="472" t="s">
        <v>33</v>
      </c>
      <c r="AL14" s="64" t="s">
        <v>36</v>
      </c>
      <c r="AM14" s="465" t="s">
        <v>37</v>
      </c>
      <c r="AN14" s="65" t="s">
        <v>38</v>
      </c>
      <c r="AO14" s="66" t="s">
        <v>39</v>
      </c>
    </row>
    <row r="15" spans="2:57" ht="27.75" customHeight="1" thickBot="1" x14ac:dyDescent="0.3">
      <c r="B15" s="492"/>
      <c r="C15" s="493"/>
      <c r="D15" s="498"/>
      <c r="E15" s="499"/>
      <c r="F15" s="442"/>
      <c r="G15" s="444"/>
      <c r="H15" s="446"/>
      <c r="I15" s="448"/>
      <c r="J15" s="448"/>
      <c r="K15" s="450"/>
      <c r="L15" s="452"/>
      <c r="M15" s="407"/>
      <c r="N15" s="407"/>
      <c r="O15" s="407"/>
      <c r="P15" s="471"/>
      <c r="Q15" s="446"/>
      <c r="R15" s="448"/>
      <c r="S15" s="448"/>
      <c r="T15" s="450"/>
      <c r="U15" s="476"/>
      <c r="V15" s="478"/>
      <c r="W15" s="480"/>
      <c r="X15" s="480"/>
      <c r="Y15" s="482"/>
      <c r="Z15" s="446"/>
      <c r="AA15" s="448"/>
      <c r="AB15" s="448"/>
      <c r="AC15" s="450"/>
      <c r="AD15" s="513"/>
      <c r="AE15" s="515"/>
      <c r="AF15" s="484"/>
      <c r="AG15" s="484"/>
      <c r="AH15" s="487"/>
      <c r="AI15" s="473"/>
      <c r="AJ15" s="474"/>
      <c r="AK15" s="472"/>
      <c r="AL15" s="67" t="s">
        <v>40</v>
      </c>
      <c r="AM15" s="466"/>
      <c r="AN15" s="68" t="s">
        <v>41</v>
      </c>
      <c r="AO15" s="69" t="s">
        <v>41</v>
      </c>
      <c r="AP15" t="s">
        <v>151</v>
      </c>
      <c r="AQ15" t="s">
        <v>152</v>
      </c>
      <c r="AR15" t="s">
        <v>153</v>
      </c>
      <c r="AS15" t="s">
        <v>154</v>
      </c>
      <c r="AT15" t="s">
        <v>155</v>
      </c>
      <c r="AU15" t="s">
        <v>156</v>
      </c>
      <c r="AV15" t="s">
        <v>157</v>
      </c>
      <c r="AW15" t="s">
        <v>158</v>
      </c>
      <c r="AX15" t="s">
        <v>159</v>
      </c>
      <c r="AY15" t="s">
        <v>160</v>
      </c>
      <c r="AZ15" t="s">
        <v>161</v>
      </c>
      <c r="BA15" t="s">
        <v>162</v>
      </c>
      <c r="BB15" t="s">
        <v>163</v>
      </c>
      <c r="BC15" t="s">
        <v>164</v>
      </c>
      <c r="BD15" t="s">
        <v>165</v>
      </c>
    </row>
    <row r="16" spans="2:57" ht="45.75" customHeight="1" x14ac:dyDescent="0.25">
      <c r="B16" s="504">
        <v>1</v>
      </c>
      <c r="C16" s="559" t="s">
        <v>116</v>
      </c>
      <c r="D16" s="554">
        <v>1</v>
      </c>
      <c r="E16" s="555" t="s">
        <v>114</v>
      </c>
      <c r="F16" s="139">
        <v>3341</v>
      </c>
      <c r="G16" s="78" t="s">
        <v>135</v>
      </c>
      <c r="H16" s="79">
        <v>0</v>
      </c>
      <c r="I16" s="12">
        <v>0</v>
      </c>
      <c r="J16" s="12">
        <v>0</v>
      </c>
      <c r="K16" s="13">
        <v>0</v>
      </c>
      <c r="L16" s="14">
        <f t="shared" ref="L16:L21" si="0">H16+I16+J16+K16</f>
        <v>0</v>
      </c>
      <c r="M16" s="12"/>
      <c r="N16" s="9">
        <f t="shared" ref="N16:N21" si="1">L16-M16</f>
        <v>0</v>
      </c>
      <c r="O16" s="9"/>
      <c r="P16" s="13"/>
      <c r="Q16" s="79">
        <v>0</v>
      </c>
      <c r="R16" s="12">
        <v>0</v>
      </c>
      <c r="S16" s="12">
        <v>18000</v>
      </c>
      <c r="T16" s="13">
        <v>0</v>
      </c>
      <c r="U16" s="14">
        <f t="shared" ref="U16:U21" si="2">Q16+R16+S16+T16</f>
        <v>18000</v>
      </c>
      <c r="V16" s="12">
        <v>0</v>
      </c>
      <c r="W16" s="9">
        <f t="shared" ref="W16:W21" si="3">U16-V16</f>
        <v>18000</v>
      </c>
      <c r="X16" s="9"/>
      <c r="Y16" s="13"/>
      <c r="Z16" s="79">
        <v>0</v>
      </c>
      <c r="AA16" s="12">
        <v>0</v>
      </c>
      <c r="AB16" s="12">
        <v>0</v>
      </c>
      <c r="AC16" s="81">
        <v>0</v>
      </c>
      <c r="AD16" s="14">
        <f t="shared" ref="AD16:AD21" si="4">Z16+AA16+AB16+AC16</f>
        <v>0</v>
      </c>
      <c r="AE16" s="12">
        <v>0</v>
      </c>
      <c r="AF16" s="9">
        <f t="shared" ref="AF16:AF21" si="5">AD16-AE16</f>
        <v>0</v>
      </c>
      <c r="AG16" s="9"/>
      <c r="AH16" s="13"/>
      <c r="AI16" s="15">
        <f t="shared" ref="AI16:AI21" si="6">L16+U16+AD16</f>
        <v>18000</v>
      </c>
      <c r="AJ16" s="16">
        <f t="shared" ref="AJ16:AJ21" si="7">M16+V16+AE16</f>
        <v>0</v>
      </c>
      <c r="AK16" s="17">
        <f>AI16-AJ16</f>
        <v>18000</v>
      </c>
      <c r="AL16" s="96"/>
      <c r="AM16" s="70"/>
      <c r="AN16" s="71"/>
      <c r="AO16" s="72"/>
      <c r="AP16">
        <f>+F16</f>
        <v>3341</v>
      </c>
      <c r="AQ16" t="str">
        <f>+G16</f>
        <v xml:space="preserve"> Servicios de capacitación (ANUIES, NTL, ASPEN)</v>
      </c>
      <c r="AR16" s="323">
        <f>+H16</f>
        <v>0</v>
      </c>
      <c r="AS16" s="323">
        <f t="shared" ref="AS16:AU16" si="8">+I16</f>
        <v>0</v>
      </c>
      <c r="AT16" s="323">
        <f t="shared" si="8"/>
        <v>0</v>
      </c>
      <c r="AU16" s="323">
        <f t="shared" si="8"/>
        <v>0</v>
      </c>
      <c r="AV16" s="323">
        <f>+Q16</f>
        <v>0</v>
      </c>
      <c r="AW16" s="323">
        <f t="shared" ref="AW16:AY16" si="9">+R16</f>
        <v>0</v>
      </c>
      <c r="AX16" s="323">
        <f t="shared" si="9"/>
        <v>18000</v>
      </c>
      <c r="AY16" s="323">
        <f t="shared" si="9"/>
        <v>0</v>
      </c>
      <c r="AZ16" s="323">
        <f>+Z16</f>
        <v>0</v>
      </c>
      <c r="BA16" s="323">
        <f t="shared" ref="BA16:BC16" si="10">+AA16</f>
        <v>0</v>
      </c>
      <c r="BB16" s="323">
        <f t="shared" si="10"/>
        <v>0</v>
      </c>
      <c r="BC16" s="323">
        <f t="shared" si="10"/>
        <v>0</v>
      </c>
      <c r="BD16" s="323">
        <f>SUM(AR16:BC16)</f>
        <v>18000</v>
      </c>
      <c r="BE16" s="323">
        <f>+BD16-AK16</f>
        <v>0</v>
      </c>
    </row>
    <row r="17" spans="2:57" ht="45.75" customHeight="1" x14ac:dyDescent="0.25">
      <c r="B17" s="504"/>
      <c r="C17" s="560"/>
      <c r="D17" s="392"/>
      <c r="E17" s="556"/>
      <c r="F17" s="322">
        <v>3751</v>
      </c>
      <c r="G17" s="78" t="s">
        <v>136</v>
      </c>
      <c r="H17" s="331">
        <v>500</v>
      </c>
      <c r="I17" s="332">
        <v>500</v>
      </c>
      <c r="J17" s="332">
        <v>0</v>
      </c>
      <c r="K17" s="333">
        <v>500</v>
      </c>
      <c r="L17" s="334">
        <f t="shared" ref="L17:L18" si="11">H17+I17+J17+K17</f>
        <v>1500</v>
      </c>
      <c r="M17" s="332"/>
      <c r="N17" s="335">
        <f t="shared" ref="N17:N18" si="12">L17-M17</f>
        <v>1500</v>
      </c>
      <c r="O17" s="335"/>
      <c r="P17" s="333"/>
      <c r="Q17" s="331">
        <v>500</v>
      </c>
      <c r="R17" s="332">
        <v>500</v>
      </c>
      <c r="S17" s="332">
        <v>500</v>
      </c>
      <c r="T17" s="333">
        <v>500</v>
      </c>
      <c r="U17" s="334">
        <f t="shared" ref="U17:U18" si="13">Q17+R17+S17+T17</f>
        <v>2000</v>
      </c>
      <c r="V17" s="332">
        <v>0</v>
      </c>
      <c r="W17" s="335">
        <f t="shared" ref="W17:W18" si="14">U17-V17</f>
        <v>2000</v>
      </c>
      <c r="X17" s="335"/>
      <c r="Y17" s="333"/>
      <c r="Z17" s="331">
        <v>500</v>
      </c>
      <c r="AA17" s="332">
        <v>2000</v>
      </c>
      <c r="AB17" s="332">
        <v>0</v>
      </c>
      <c r="AC17" s="336">
        <v>0</v>
      </c>
      <c r="AD17" s="334">
        <f t="shared" ref="AD17:AD18" si="15">Z17+AA17+AB17+AC17</f>
        <v>2500</v>
      </c>
      <c r="AE17" s="332">
        <v>0</v>
      </c>
      <c r="AF17" s="335">
        <f t="shared" ref="AF17:AF18" si="16">AD17-AE17</f>
        <v>2500</v>
      </c>
      <c r="AG17" s="335"/>
      <c r="AH17" s="333"/>
      <c r="AI17" s="337">
        <f t="shared" ref="AI17:AI18" si="17">L17+U17+AD17</f>
        <v>6000</v>
      </c>
      <c r="AJ17" s="338">
        <f t="shared" ref="AJ17:AJ18" si="18">M17+V17+AE17</f>
        <v>0</v>
      </c>
      <c r="AK17" s="339">
        <f t="shared" ref="AK17:AK18" si="19">AI17-AJ17</f>
        <v>6000</v>
      </c>
      <c r="AL17" s="340"/>
      <c r="AM17" s="70"/>
      <c r="AN17" s="71"/>
      <c r="AO17" s="72"/>
      <c r="AP17">
        <f t="shared" ref="AP17:AP21" si="20">+F17</f>
        <v>3751</v>
      </c>
      <c r="AQ17" t="str">
        <f t="shared" ref="AQ17:AQ21" si="21">+G17</f>
        <v>Viatic os en el país</v>
      </c>
      <c r="AR17" s="323">
        <f t="shared" ref="AR17:AR21" si="22">+H17</f>
        <v>500</v>
      </c>
      <c r="AS17" s="323">
        <f t="shared" ref="AS17:AS21" si="23">+I17</f>
        <v>500</v>
      </c>
      <c r="AT17" s="323">
        <f t="shared" ref="AT17:AT21" si="24">+J17</f>
        <v>0</v>
      </c>
      <c r="AU17" s="323">
        <f t="shared" ref="AU17:AU21" si="25">+K17</f>
        <v>500</v>
      </c>
      <c r="AV17" s="323">
        <f t="shared" ref="AV17:AV21" si="26">+Q17</f>
        <v>500</v>
      </c>
      <c r="AW17" s="323">
        <f t="shared" ref="AW17:AW21" si="27">+R17</f>
        <v>500</v>
      </c>
      <c r="AX17" s="323">
        <f t="shared" ref="AX17:AX21" si="28">+S17</f>
        <v>500</v>
      </c>
      <c r="AY17" s="323">
        <f t="shared" ref="AY17:AY21" si="29">+T17</f>
        <v>500</v>
      </c>
      <c r="AZ17" s="323">
        <f t="shared" ref="AZ17:AZ21" si="30">+Z17</f>
        <v>500</v>
      </c>
      <c r="BA17" s="323">
        <f t="shared" ref="BA17:BA21" si="31">+AA17</f>
        <v>2000</v>
      </c>
      <c r="BB17" s="323">
        <f t="shared" ref="BB17:BB21" si="32">+AB17</f>
        <v>0</v>
      </c>
      <c r="BC17" s="323">
        <f t="shared" ref="BC17:BC21" si="33">+AC17</f>
        <v>0</v>
      </c>
      <c r="BD17" s="323">
        <f t="shared" ref="BD17:BD21" si="34">SUM(AR17:BC17)</f>
        <v>6000</v>
      </c>
      <c r="BE17" s="323">
        <f t="shared" ref="BE17:BE21" si="35">+BD17-AK17</f>
        <v>0</v>
      </c>
    </row>
    <row r="18" spans="2:57" ht="45.75" customHeight="1" x14ac:dyDescent="0.25">
      <c r="B18" s="504"/>
      <c r="C18" s="560"/>
      <c r="D18" s="393"/>
      <c r="E18" s="557"/>
      <c r="F18" s="140">
        <v>2211</v>
      </c>
      <c r="G18" s="78" t="s">
        <v>137</v>
      </c>
      <c r="H18" s="79">
        <v>0</v>
      </c>
      <c r="I18" s="12">
        <v>0</v>
      </c>
      <c r="J18" s="12">
        <v>0</v>
      </c>
      <c r="K18" s="13">
        <v>0</v>
      </c>
      <c r="L18" s="14">
        <f t="shared" si="11"/>
        <v>0</v>
      </c>
      <c r="M18" s="12"/>
      <c r="N18" s="9">
        <f t="shared" si="12"/>
        <v>0</v>
      </c>
      <c r="O18" s="9"/>
      <c r="P18" s="13"/>
      <c r="Q18" s="79">
        <v>0</v>
      </c>
      <c r="R18" s="12">
        <v>0</v>
      </c>
      <c r="S18" s="12">
        <v>1000</v>
      </c>
      <c r="T18" s="13">
        <v>0</v>
      </c>
      <c r="U18" s="14">
        <f t="shared" si="13"/>
        <v>1000</v>
      </c>
      <c r="V18" s="12">
        <v>0</v>
      </c>
      <c r="W18" s="9">
        <f t="shared" si="14"/>
        <v>1000</v>
      </c>
      <c r="X18" s="9"/>
      <c r="Y18" s="13"/>
      <c r="Z18" s="79">
        <v>0</v>
      </c>
      <c r="AA18" s="12">
        <v>0</v>
      </c>
      <c r="AB18" s="12">
        <v>0</v>
      </c>
      <c r="AC18" s="81">
        <v>0</v>
      </c>
      <c r="AD18" s="14">
        <f t="shared" si="15"/>
        <v>0</v>
      </c>
      <c r="AE18" s="12">
        <v>0</v>
      </c>
      <c r="AF18" s="9">
        <f t="shared" si="16"/>
        <v>0</v>
      </c>
      <c r="AG18" s="9"/>
      <c r="AH18" s="13"/>
      <c r="AI18" s="15">
        <f t="shared" si="17"/>
        <v>1000</v>
      </c>
      <c r="AJ18" s="16">
        <f t="shared" si="18"/>
        <v>0</v>
      </c>
      <c r="AK18" s="17">
        <f t="shared" si="19"/>
        <v>1000</v>
      </c>
      <c r="AL18" s="96"/>
      <c r="AM18" s="70"/>
      <c r="AN18" s="71"/>
      <c r="AO18" s="72"/>
      <c r="AP18">
        <f t="shared" si="20"/>
        <v>2211</v>
      </c>
      <c r="AQ18" t="str">
        <f t="shared" si="21"/>
        <v>Productos alimenticios para personas</v>
      </c>
      <c r="AR18" s="323">
        <f t="shared" si="22"/>
        <v>0</v>
      </c>
      <c r="AS18" s="323">
        <f t="shared" si="23"/>
        <v>0</v>
      </c>
      <c r="AT18" s="323">
        <f t="shared" si="24"/>
        <v>0</v>
      </c>
      <c r="AU18" s="323">
        <f t="shared" si="25"/>
        <v>0</v>
      </c>
      <c r="AV18" s="323">
        <f t="shared" si="26"/>
        <v>0</v>
      </c>
      <c r="AW18" s="323">
        <f t="shared" si="27"/>
        <v>0</v>
      </c>
      <c r="AX18" s="323">
        <f t="shared" si="28"/>
        <v>1000</v>
      </c>
      <c r="AY18" s="323">
        <f t="shared" si="29"/>
        <v>0</v>
      </c>
      <c r="AZ18" s="323">
        <f t="shared" si="30"/>
        <v>0</v>
      </c>
      <c r="BA18" s="323">
        <f t="shared" si="31"/>
        <v>0</v>
      </c>
      <c r="BB18" s="323">
        <f t="shared" si="32"/>
        <v>0</v>
      </c>
      <c r="BC18" s="323">
        <f t="shared" si="33"/>
        <v>0</v>
      </c>
      <c r="BD18" s="323">
        <f t="shared" si="34"/>
        <v>1000</v>
      </c>
      <c r="BE18" s="323">
        <f t="shared" si="35"/>
        <v>0</v>
      </c>
    </row>
    <row r="19" spans="2:57" ht="56.25" customHeight="1" x14ac:dyDescent="0.25">
      <c r="B19" s="558"/>
      <c r="C19" s="561"/>
      <c r="D19" s="230">
        <v>2</v>
      </c>
      <c r="E19" s="231" t="s">
        <v>115</v>
      </c>
      <c r="F19" s="146">
        <v>3831</v>
      </c>
      <c r="G19" s="183" t="s">
        <v>149</v>
      </c>
      <c r="H19" s="80">
        <v>0</v>
      </c>
      <c r="I19" s="49">
        <v>0</v>
      </c>
      <c r="J19" s="49">
        <v>0</v>
      </c>
      <c r="K19" s="50">
        <v>0</v>
      </c>
      <c r="L19" s="59">
        <f t="shared" ref="L19" si="36">H19+I19+J19+K19</f>
        <v>0</v>
      </c>
      <c r="M19" s="49"/>
      <c r="N19" s="51">
        <f t="shared" ref="N19" si="37">L19-M19</f>
        <v>0</v>
      </c>
      <c r="O19" s="51"/>
      <c r="P19" s="50"/>
      <c r="Q19" s="80">
        <v>30000</v>
      </c>
      <c r="R19" s="49">
        <v>9000</v>
      </c>
      <c r="S19" s="49">
        <v>0</v>
      </c>
      <c r="T19" s="50">
        <v>0</v>
      </c>
      <c r="U19" s="59">
        <f t="shared" ref="U19" si="38">Q19+R19+S19+T19</f>
        <v>39000</v>
      </c>
      <c r="V19" s="49">
        <v>0</v>
      </c>
      <c r="W19" s="51">
        <f t="shared" ref="W19" si="39">U19-V19</f>
        <v>39000</v>
      </c>
      <c r="X19" s="51"/>
      <c r="Y19" s="50"/>
      <c r="Z19" s="80">
        <v>0</v>
      </c>
      <c r="AA19" s="49">
        <v>0</v>
      </c>
      <c r="AB19" s="49">
        <v>0</v>
      </c>
      <c r="AC19" s="82">
        <v>0</v>
      </c>
      <c r="AD19" s="59">
        <f t="shared" ref="AD19" si="40">Z19+AA19+AB19+AC19</f>
        <v>0</v>
      </c>
      <c r="AE19" s="49">
        <v>0</v>
      </c>
      <c r="AF19" s="51">
        <f t="shared" ref="AF19" si="41">AD19-AE19</f>
        <v>0</v>
      </c>
      <c r="AG19" s="51"/>
      <c r="AH19" s="50"/>
      <c r="AI19" s="52">
        <f t="shared" ref="AI19" si="42">L19+U19+AD19</f>
        <v>39000</v>
      </c>
      <c r="AJ19" s="53">
        <f t="shared" ref="AJ19" si="43">M19+V19+AE19</f>
        <v>0</v>
      </c>
      <c r="AK19" s="54">
        <f>AI19-AJ19</f>
        <v>39000</v>
      </c>
      <c r="AL19" s="97"/>
      <c r="AM19" s="98"/>
      <c r="AN19" s="99"/>
      <c r="AO19" s="100"/>
      <c r="AP19">
        <f t="shared" si="20"/>
        <v>3831</v>
      </c>
      <c r="AQ19" t="str">
        <f t="shared" si="21"/>
        <v>Congresos y convenciones</v>
      </c>
      <c r="AR19" s="323">
        <f t="shared" si="22"/>
        <v>0</v>
      </c>
      <c r="AS19" s="323">
        <f t="shared" si="23"/>
        <v>0</v>
      </c>
      <c r="AT19" s="323">
        <f t="shared" si="24"/>
        <v>0</v>
      </c>
      <c r="AU19" s="323">
        <f t="shared" si="25"/>
        <v>0</v>
      </c>
      <c r="AV19" s="323">
        <f t="shared" si="26"/>
        <v>30000</v>
      </c>
      <c r="AW19" s="323">
        <f t="shared" si="27"/>
        <v>9000</v>
      </c>
      <c r="AX19" s="323">
        <f t="shared" si="28"/>
        <v>0</v>
      </c>
      <c r="AY19" s="323">
        <f t="shared" si="29"/>
        <v>0</v>
      </c>
      <c r="AZ19" s="323">
        <f t="shared" si="30"/>
        <v>0</v>
      </c>
      <c r="BA19" s="323">
        <f t="shared" si="31"/>
        <v>0</v>
      </c>
      <c r="BB19" s="323">
        <f t="shared" si="32"/>
        <v>0</v>
      </c>
      <c r="BC19" s="323">
        <f t="shared" si="33"/>
        <v>0</v>
      </c>
      <c r="BD19" s="323">
        <f t="shared" si="34"/>
        <v>39000</v>
      </c>
      <c r="BE19" s="323">
        <f t="shared" si="35"/>
        <v>0</v>
      </c>
    </row>
    <row r="20" spans="2:57" ht="42.75" customHeight="1" x14ac:dyDescent="0.25">
      <c r="B20" s="138">
        <v>2</v>
      </c>
      <c r="C20" s="232" t="s">
        <v>117</v>
      </c>
      <c r="D20" s="233">
        <v>1</v>
      </c>
      <c r="E20" s="234" t="s">
        <v>118</v>
      </c>
      <c r="F20" s="235">
        <v>3921</v>
      </c>
      <c r="G20" s="236" t="s">
        <v>132</v>
      </c>
      <c r="H20" s="83">
        <v>0</v>
      </c>
      <c r="I20" s="75">
        <v>10000</v>
      </c>
      <c r="J20" s="75">
        <v>0</v>
      </c>
      <c r="K20" s="76">
        <v>0</v>
      </c>
      <c r="L20" s="74">
        <f t="shared" si="0"/>
        <v>10000</v>
      </c>
      <c r="M20" s="75">
        <v>0</v>
      </c>
      <c r="N20" s="76">
        <f t="shared" si="1"/>
        <v>10000</v>
      </c>
      <c r="O20" s="76"/>
      <c r="P20" s="76"/>
      <c r="Q20" s="83">
        <v>0</v>
      </c>
      <c r="R20" s="75">
        <v>0</v>
      </c>
      <c r="S20" s="75">
        <v>0</v>
      </c>
      <c r="T20" s="76">
        <v>0</v>
      </c>
      <c r="U20" s="74">
        <f t="shared" si="2"/>
        <v>0</v>
      </c>
      <c r="V20" s="75">
        <v>0</v>
      </c>
      <c r="W20" s="76">
        <f t="shared" si="3"/>
        <v>0</v>
      </c>
      <c r="X20" s="76"/>
      <c r="Y20" s="76"/>
      <c r="Z20" s="83">
        <v>0</v>
      </c>
      <c r="AA20" s="75">
        <v>0</v>
      </c>
      <c r="AB20" s="75">
        <v>0</v>
      </c>
      <c r="AC20" s="84">
        <v>0</v>
      </c>
      <c r="AD20" s="74">
        <f t="shared" si="4"/>
        <v>0</v>
      </c>
      <c r="AE20" s="75">
        <v>0</v>
      </c>
      <c r="AF20" s="76">
        <f t="shared" si="5"/>
        <v>0</v>
      </c>
      <c r="AG20" s="76"/>
      <c r="AH20" s="76"/>
      <c r="AI20" s="73">
        <f t="shared" si="6"/>
        <v>10000</v>
      </c>
      <c r="AJ20" s="87">
        <f t="shared" si="7"/>
        <v>0</v>
      </c>
      <c r="AK20" s="88">
        <f t="shared" ref="AK20:AK21" si="44">AI20-AJ20</f>
        <v>10000</v>
      </c>
      <c r="AL20" s="237"/>
      <c r="AM20" s="238"/>
      <c r="AN20" s="239"/>
      <c r="AO20" s="240"/>
      <c r="AP20">
        <f t="shared" si="20"/>
        <v>3921</v>
      </c>
      <c r="AQ20" t="str">
        <f t="shared" si="21"/>
        <v>Impuestos y derechos</v>
      </c>
      <c r="AR20" s="323">
        <f t="shared" si="22"/>
        <v>0</v>
      </c>
      <c r="AS20" s="323">
        <f t="shared" si="23"/>
        <v>10000</v>
      </c>
      <c r="AT20" s="323">
        <f t="shared" si="24"/>
        <v>0</v>
      </c>
      <c r="AU20" s="323">
        <f t="shared" si="25"/>
        <v>0</v>
      </c>
      <c r="AV20" s="323">
        <f t="shared" si="26"/>
        <v>0</v>
      </c>
      <c r="AW20" s="323">
        <f t="shared" si="27"/>
        <v>0</v>
      </c>
      <c r="AX20" s="323">
        <f t="shared" si="28"/>
        <v>0</v>
      </c>
      <c r="AY20" s="323">
        <f t="shared" si="29"/>
        <v>0</v>
      </c>
      <c r="AZ20" s="323">
        <f t="shared" si="30"/>
        <v>0</v>
      </c>
      <c r="BA20" s="323">
        <f t="shared" si="31"/>
        <v>0</v>
      </c>
      <c r="BB20" s="323">
        <f t="shared" si="32"/>
        <v>0</v>
      </c>
      <c r="BC20" s="323">
        <f t="shared" si="33"/>
        <v>0</v>
      </c>
      <c r="BD20" s="323">
        <f t="shared" si="34"/>
        <v>10000</v>
      </c>
      <c r="BE20" s="323">
        <f t="shared" si="35"/>
        <v>0</v>
      </c>
    </row>
    <row r="21" spans="2:57" ht="51" customHeight="1" x14ac:dyDescent="0.25">
      <c r="B21" s="241">
        <v>3</v>
      </c>
      <c r="C21" s="242" t="s">
        <v>119</v>
      </c>
      <c r="D21" s="243">
        <v>1</v>
      </c>
      <c r="E21" s="244" t="s">
        <v>120</v>
      </c>
      <c r="F21" s="245">
        <v>5911</v>
      </c>
      <c r="G21" s="246" t="s">
        <v>138</v>
      </c>
      <c r="H21" s="247">
        <v>0</v>
      </c>
      <c r="I21" s="248">
        <v>36000</v>
      </c>
      <c r="J21" s="248">
        <v>0</v>
      </c>
      <c r="K21" s="249">
        <v>0</v>
      </c>
      <c r="L21" s="250">
        <f t="shared" si="0"/>
        <v>36000</v>
      </c>
      <c r="M21" s="248">
        <v>0</v>
      </c>
      <c r="N21" s="249">
        <f t="shared" si="1"/>
        <v>36000</v>
      </c>
      <c r="O21" s="249"/>
      <c r="P21" s="249"/>
      <c r="Q21" s="251">
        <v>0</v>
      </c>
      <c r="R21" s="252">
        <v>0</v>
      </c>
      <c r="S21" s="252">
        <v>0</v>
      </c>
      <c r="T21" s="253">
        <v>0</v>
      </c>
      <c r="U21" s="254">
        <f t="shared" si="2"/>
        <v>0</v>
      </c>
      <c r="V21" s="252">
        <v>0</v>
      </c>
      <c r="W21" s="252">
        <f t="shared" si="3"/>
        <v>0</v>
      </c>
      <c r="X21" s="253"/>
      <c r="Y21" s="253"/>
      <c r="Z21" s="247">
        <v>0</v>
      </c>
      <c r="AA21" s="248">
        <v>0</v>
      </c>
      <c r="AB21" s="248">
        <v>0</v>
      </c>
      <c r="AC21" s="255">
        <v>0</v>
      </c>
      <c r="AD21" s="250">
        <f t="shared" si="4"/>
        <v>0</v>
      </c>
      <c r="AE21" s="248">
        <v>0</v>
      </c>
      <c r="AF21" s="256">
        <f t="shared" si="5"/>
        <v>0</v>
      </c>
      <c r="AG21" s="253"/>
      <c r="AH21" s="257"/>
      <c r="AI21" s="251">
        <f t="shared" si="6"/>
        <v>36000</v>
      </c>
      <c r="AJ21" s="258">
        <f t="shared" si="7"/>
        <v>0</v>
      </c>
      <c r="AK21" s="259">
        <f t="shared" si="44"/>
        <v>36000</v>
      </c>
      <c r="AL21" s="260"/>
      <c r="AM21" s="251"/>
      <c r="AN21" s="252"/>
      <c r="AO21" s="261"/>
      <c r="AP21">
        <f t="shared" si="20"/>
        <v>5911</v>
      </c>
      <c r="AQ21" t="str">
        <f t="shared" si="21"/>
        <v>Licencias</v>
      </c>
      <c r="AR21" s="323">
        <f t="shared" si="22"/>
        <v>0</v>
      </c>
      <c r="AS21" s="323">
        <f t="shared" si="23"/>
        <v>36000</v>
      </c>
      <c r="AT21" s="323">
        <f t="shared" si="24"/>
        <v>0</v>
      </c>
      <c r="AU21" s="323">
        <f t="shared" si="25"/>
        <v>0</v>
      </c>
      <c r="AV21" s="323">
        <f t="shared" si="26"/>
        <v>0</v>
      </c>
      <c r="AW21" s="323">
        <f t="shared" si="27"/>
        <v>0</v>
      </c>
      <c r="AX21" s="323">
        <f t="shared" si="28"/>
        <v>0</v>
      </c>
      <c r="AY21" s="323">
        <f t="shared" si="29"/>
        <v>0</v>
      </c>
      <c r="AZ21" s="323">
        <f t="shared" si="30"/>
        <v>0</v>
      </c>
      <c r="BA21" s="323">
        <f t="shared" si="31"/>
        <v>0</v>
      </c>
      <c r="BB21" s="323">
        <f t="shared" si="32"/>
        <v>0</v>
      </c>
      <c r="BC21" s="323">
        <f t="shared" si="33"/>
        <v>0</v>
      </c>
      <c r="BD21" s="323">
        <f t="shared" si="34"/>
        <v>36000</v>
      </c>
      <c r="BE21" s="323">
        <f t="shared" si="35"/>
        <v>0</v>
      </c>
    </row>
    <row r="22" spans="2:57" ht="50.25" customHeight="1" thickBot="1" x14ac:dyDescent="0.4">
      <c r="B22" s="500" t="s">
        <v>44</v>
      </c>
      <c r="C22" s="501"/>
      <c r="D22" s="501"/>
      <c r="E22" s="501"/>
      <c r="F22" s="501"/>
      <c r="G22" s="501"/>
      <c r="H22" s="124">
        <f t="shared" ref="H22:N22" si="45">SUM(H16:H21)</f>
        <v>500</v>
      </c>
      <c r="I22" s="124">
        <f t="shared" si="45"/>
        <v>46500</v>
      </c>
      <c r="J22" s="124">
        <f t="shared" si="45"/>
        <v>0</v>
      </c>
      <c r="K22" s="60">
        <f t="shared" si="45"/>
        <v>500</v>
      </c>
      <c r="L22" s="125">
        <f t="shared" si="45"/>
        <v>47500</v>
      </c>
      <c r="M22" s="124">
        <f t="shared" si="45"/>
        <v>0</v>
      </c>
      <c r="N22" s="101">
        <f t="shared" si="45"/>
        <v>47500</v>
      </c>
      <c r="O22" s="91"/>
      <c r="P22" s="60"/>
      <c r="Q22" s="102">
        <f t="shared" ref="Q22:W22" si="46">SUM(Q16:Q21)</f>
        <v>30500</v>
      </c>
      <c r="R22" s="124">
        <f t="shared" si="46"/>
        <v>9500</v>
      </c>
      <c r="S22" s="124">
        <f t="shared" si="46"/>
        <v>19500</v>
      </c>
      <c r="T22" s="60">
        <f t="shared" si="46"/>
        <v>500</v>
      </c>
      <c r="U22" s="125">
        <f t="shared" si="46"/>
        <v>60000</v>
      </c>
      <c r="V22" s="94">
        <f t="shared" si="46"/>
        <v>0</v>
      </c>
      <c r="W22" s="126">
        <f t="shared" si="46"/>
        <v>60000</v>
      </c>
      <c r="X22" s="91"/>
      <c r="Y22" s="127"/>
      <c r="Z22" s="102">
        <f t="shared" ref="Z22:AF22" si="47">SUM(Z16:Z21)</f>
        <v>500</v>
      </c>
      <c r="AA22" s="124">
        <f t="shared" si="47"/>
        <v>2000</v>
      </c>
      <c r="AB22" s="124">
        <f t="shared" si="47"/>
        <v>0</v>
      </c>
      <c r="AC22" s="128">
        <f t="shared" si="47"/>
        <v>0</v>
      </c>
      <c r="AD22" s="94">
        <f t="shared" si="47"/>
        <v>2500</v>
      </c>
      <c r="AE22" s="94">
        <f t="shared" si="47"/>
        <v>0</v>
      </c>
      <c r="AF22" s="89">
        <f t="shared" si="47"/>
        <v>2500</v>
      </c>
      <c r="AG22" s="91"/>
      <c r="AH22" s="60"/>
      <c r="AI22" s="103">
        <f>SUM(AI16:AI21)</f>
        <v>110000</v>
      </c>
      <c r="AJ22" s="129">
        <f>SUM(AJ16:AJ21)</f>
        <v>0</v>
      </c>
      <c r="AK22" s="61">
        <f>SUM(AK16:AK21)</f>
        <v>110000</v>
      </c>
      <c r="AL22" s="18"/>
      <c r="AM22" s="90"/>
      <c r="AN22" s="92"/>
      <c r="AO22" s="93"/>
    </row>
    <row r="23" spans="2:57" ht="15.75" thickTop="1" x14ac:dyDescent="0.25"/>
    <row r="24" spans="2:57" ht="24" customHeight="1" x14ac:dyDescent="0.25">
      <c r="B24" s="485" t="s">
        <v>45</v>
      </c>
      <c r="C24" s="485"/>
      <c r="D24" s="485"/>
      <c r="E24" s="485"/>
      <c r="F24" s="106"/>
    </row>
    <row r="25" spans="2:57" s="19" customFormat="1" ht="15.75" customHeight="1" x14ac:dyDescent="0.25">
      <c r="E25" s="20"/>
      <c r="F25" s="20"/>
      <c r="K25" s="21"/>
    </row>
    <row r="26" spans="2:57" s="19" customFormat="1" x14ac:dyDescent="0.25"/>
    <row r="27" spans="2:57" s="19" customFormat="1" x14ac:dyDescent="0.25"/>
    <row r="28" spans="2:57" s="19" customFormat="1" x14ac:dyDescent="0.25"/>
    <row r="29" spans="2:57" s="19" customFormat="1" x14ac:dyDescent="0.25"/>
    <row r="30" spans="2:57" s="19" customFormat="1" x14ac:dyDescent="0.25"/>
    <row r="31" spans="2:57" s="19" customFormat="1" x14ac:dyDescent="0.25"/>
    <row r="32" spans="2:57" s="19" customFormat="1" x14ac:dyDescent="0.25"/>
    <row r="33" s="19" customFormat="1" x14ac:dyDescent="0.25"/>
    <row r="34" s="19" customFormat="1" x14ac:dyDescent="0.25"/>
    <row r="35" s="19" customFormat="1" x14ac:dyDescent="0.25"/>
    <row r="36" s="19" customFormat="1" x14ac:dyDescent="0.25"/>
  </sheetData>
  <mergeCells count="64">
    <mergeCell ref="U10:Y10"/>
    <mergeCell ref="R11:T11"/>
    <mergeCell ref="U11:Y11"/>
    <mergeCell ref="B2:F5"/>
    <mergeCell ref="G2:T5"/>
    <mergeCell ref="B6:Y6"/>
    <mergeCell ref="B8:H9"/>
    <mergeCell ref="I8:K9"/>
    <mergeCell ref="L8:M9"/>
    <mergeCell ref="N8:Q9"/>
    <mergeCell ref="R8:T9"/>
    <mergeCell ref="U8:Y9"/>
    <mergeCell ref="B10:H11"/>
    <mergeCell ref="I10:K11"/>
    <mergeCell ref="L10:M11"/>
    <mergeCell ref="N10:Q11"/>
    <mergeCell ref="R10:T10"/>
    <mergeCell ref="AI13:AK13"/>
    <mergeCell ref="AM13:AO13"/>
    <mergeCell ref="F14:F15"/>
    <mergeCell ref="G14:G15"/>
    <mergeCell ref="H14:H15"/>
    <mergeCell ref="I14:I15"/>
    <mergeCell ref="J14:J15"/>
    <mergeCell ref="K14:K15"/>
    <mergeCell ref="L14:L15"/>
    <mergeCell ref="M14:M15"/>
    <mergeCell ref="F13:G13"/>
    <mergeCell ref="L13:P13"/>
    <mergeCell ref="U13:Y13"/>
    <mergeCell ref="AD13:AH13"/>
    <mergeCell ref="N14:N15"/>
    <mergeCell ref="Q14:Q15"/>
    <mergeCell ref="O14:O15"/>
    <mergeCell ref="AK14:AK15"/>
    <mergeCell ref="AM14:AM15"/>
    <mergeCell ref="B16:B19"/>
    <mergeCell ref="C16:C19"/>
    <mergeCell ref="AD14:AD15"/>
    <mergeCell ref="AE14:AE15"/>
    <mergeCell ref="AF14:AF15"/>
    <mergeCell ref="AG14:AG15"/>
    <mergeCell ref="AH14:AH15"/>
    <mergeCell ref="AI14:AI15"/>
    <mergeCell ref="X14:X15"/>
    <mergeCell ref="Y14:Y15"/>
    <mergeCell ref="Z14:Z15"/>
    <mergeCell ref="AA14:AA15"/>
    <mergeCell ref="B22:G22"/>
    <mergeCell ref="B24:E24"/>
    <mergeCell ref="B13:C15"/>
    <mergeCell ref="D13:E15"/>
    <mergeCell ref="P14:P15"/>
    <mergeCell ref="D16:D18"/>
    <mergeCell ref="E16:E18"/>
    <mergeCell ref="AJ14:AJ15"/>
    <mergeCell ref="R14:R15"/>
    <mergeCell ref="S14:S15"/>
    <mergeCell ref="T14:T15"/>
    <mergeCell ref="U14:U15"/>
    <mergeCell ref="V14:V15"/>
    <mergeCell ref="W14:W15"/>
    <mergeCell ref="AC14:AC15"/>
    <mergeCell ref="AB14:AB15"/>
  </mergeCells>
  <pageMargins left="0.70866141732283472" right="0.70866141732283472" top="0.74803149606299213" bottom="0.74803149606299213" header="0.31496062992125984" footer="0.31496062992125984"/>
  <pageSetup scale="37" fitToWidth="2"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E40"/>
  <sheetViews>
    <sheetView topLeftCell="A19" zoomScale="80" zoomScaleNormal="80" workbookViewId="0">
      <selection activeCell="E20" sqref="E20"/>
    </sheetView>
  </sheetViews>
  <sheetFormatPr baseColWidth="10" defaultRowHeight="15" x14ac:dyDescent="0.25"/>
  <cols>
    <col min="1" max="1" width="4.28515625" customWidth="1"/>
    <col min="2" max="2" width="7" customWidth="1"/>
    <col min="3" max="3" width="22.85546875" customWidth="1"/>
    <col min="4" max="4" width="6.140625" customWidth="1"/>
    <col min="5" max="5" width="47" customWidth="1"/>
    <col min="6" max="6" width="9.42578125" customWidth="1"/>
    <col min="7" max="7" width="28.140625" customWidth="1"/>
    <col min="8" max="8" width="15.140625" customWidth="1"/>
    <col min="9" max="9" width="14.85546875" customWidth="1"/>
    <col min="10" max="10" width="16.42578125" customWidth="1"/>
    <col min="11" max="11" width="13.5703125" customWidth="1"/>
    <col min="12" max="12" width="15.85546875" customWidth="1"/>
    <col min="13" max="13" width="12.5703125" customWidth="1"/>
    <col min="14" max="14" width="16.85546875" customWidth="1"/>
    <col min="15" max="15" width="18.5703125" customWidth="1"/>
    <col min="16" max="16" width="15.7109375" customWidth="1"/>
    <col min="17" max="17" width="14.140625" customWidth="1"/>
    <col min="18" max="18" width="15.7109375" customWidth="1"/>
    <col min="19" max="19" width="13.85546875" customWidth="1"/>
    <col min="20" max="20" width="14.7109375" customWidth="1"/>
    <col min="21" max="21" width="19.42578125" customWidth="1"/>
    <col min="22" max="22" width="14" customWidth="1"/>
    <col min="23" max="23" width="21.28515625" customWidth="1"/>
    <col min="24" max="24" width="14" customWidth="1"/>
    <col min="25" max="25" width="15.5703125" customWidth="1"/>
    <col min="26" max="26" width="14.85546875" customWidth="1"/>
    <col min="27" max="27" width="17.28515625" customWidth="1"/>
    <col min="28" max="29" width="14.7109375" customWidth="1"/>
    <col min="30" max="30" width="15.5703125" customWidth="1"/>
    <col min="31" max="33" width="15.42578125" customWidth="1"/>
    <col min="34" max="34" width="15.7109375" customWidth="1"/>
    <col min="35" max="37" width="16.7109375" customWidth="1"/>
    <col min="38" max="38" width="23.42578125" customWidth="1"/>
    <col min="39" max="39" width="16.7109375" customWidth="1"/>
    <col min="40" max="40" width="17.85546875" customWidth="1"/>
    <col min="41" max="41" width="21.140625" customWidth="1"/>
    <col min="160" max="160" width="9.140625" customWidth="1"/>
    <col min="161" max="161" width="18" customWidth="1"/>
    <col min="162" max="162" width="8.5703125" customWidth="1"/>
    <col min="165" max="165" width="33.5703125" customWidth="1"/>
    <col min="166" max="166" width="18.85546875" customWidth="1"/>
    <col min="167" max="167" width="17.5703125" customWidth="1"/>
    <col min="172" max="174" width="14.85546875" customWidth="1"/>
    <col min="182" max="184" width="14.85546875" customWidth="1"/>
    <col min="192" max="194" width="14.85546875" customWidth="1"/>
    <col min="202" max="204" width="14.85546875" customWidth="1"/>
    <col min="212" max="214" width="14.85546875" customWidth="1"/>
    <col min="222" max="224" width="14.85546875" customWidth="1"/>
    <col min="232" max="234" width="14.85546875" customWidth="1"/>
    <col min="242" max="244" width="14.85546875" customWidth="1"/>
    <col min="252" max="254" width="14.85546875" customWidth="1"/>
    <col min="262" max="264" width="14.85546875" customWidth="1"/>
    <col min="272" max="274" width="14.85546875" customWidth="1"/>
    <col min="282" max="284" width="14.85546875" customWidth="1"/>
    <col min="285" max="286" width="14.7109375" customWidth="1"/>
    <col min="289" max="289" width="13.28515625" customWidth="1"/>
    <col min="290" max="292" width="16.7109375" customWidth="1"/>
    <col min="293" max="293" width="14.28515625" customWidth="1"/>
    <col min="294" max="294" width="16.85546875" customWidth="1"/>
    <col min="295" max="295" width="20.5703125" customWidth="1"/>
    <col min="296" max="296" width="17.85546875" customWidth="1"/>
    <col min="297" max="297" width="21.140625" customWidth="1"/>
    <col min="416" max="416" width="9.140625" customWidth="1"/>
    <col min="417" max="417" width="18" customWidth="1"/>
    <col min="418" max="418" width="8.5703125" customWidth="1"/>
    <col min="421" max="421" width="33.5703125" customWidth="1"/>
    <col min="422" max="422" width="18.85546875" customWidth="1"/>
    <col min="423" max="423" width="17.5703125" customWidth="1"/>
    <col min="428" max="430" width="14.85546875" customWidth="1"/>
    <col min="438" max="440" width="14.85546875" customWidth="1"/>
    <col min="448" max="450" width="14.85546875" customWidth="1"/>
    <col min="458" max="460" width="14.85546875" customWidth="1"/>
    <col min="468" max="470" width="14.85546875" customWidth="1"/>
    <col min="478" max="480" width="14.85546875" customWidth="1"/>
    <col min="488" max="490" width="14.85546875" customWidth="1"/>
    <col min="498" max="500" width="14.85546875" customWidth="1"/>
    <col min="508" max="510" width="14.85546875" customWidth="1"/>
    <col min="518" max="520" width="14.85546875" customWidth="1"/>
    <col min="528" max="530" width="14.85546875" customWidth="1"/>
    <col min="538" max="540" width="14.85546875" customWidth="1"/>
    <col min="541" max="542" width="14.7109375" customWidth="1"/>
    <col min="545" max="545" width="13.28515625" customWidth="1"/>
    <col min="546" max="548" width="16.7109375" customWidth="1"/>
    <col min="549" max="549" width="14.28515625" customWidth="1"/>
    <col min="550" max="550" width="16.85546875" customWidth="1"/>
    <col min="551" max="551" width="20.5703125" customWidth="1"/>
    <col min="552" max="552" width="17.85546875" customWidth="1"/>
    <col min="553" max="553" width="21.140625" customWidth="1"/>
    <col min="672" max="672" width="9.140625" customWidth="1"/>
    <col min="673" max="673" width="18" customWidth="1"/>
    <col min="674" max="674" width="8.5703125" customWidth="1"/>
    <col min="677" max="677" width="33.5703125" customWidth="1"/>
    <col min="678" max="678" width="18.85546875" customWidth="1"/>
    <col min="679" max="679" width="17.5703125" customWidth="1"/>
    <col min="684" max="686" width="14.85546875" customWidth="1"/>
    <col min="694" max="696" width="14.85546875" customWidth="1"/>
    <col min="704" max="706" width="14.85546875" customWidth="1"/>
    <col min="714" max="716" width="14.85546875" customWidth="1"/>
    <col min="724" max="726" width="14.85546875" customWidth="1"/>
    <col min="734" max="736" width="14.85546875" customWidth="1"/>
    <col min="744" max="746" width="14.85546875" customWidth="1"/>
    <col min="754" max="756" width="14.85546875" customWidth="1"/>
    <col min="764" max="766" width="14.85546875" customWidth="1"/>
    <col min="774" max="776" width="14.85546875" customWidth="1"/>
    <col min="784" max="786" width="14.85546875" customWidth="1"/>
    <col min="794" max="796" width="14.85546875" customWidth="1"/>
    <col min="797" max="798" width="14.7109375" customWidth="1"/>
    <col min="801" max="801" width="13.28515625" customWidth="1"/>
    <col min="802" max="804" width="16.7109375" customWidth="1"/>
    <col min="805" max="805" width="14.28515625" customWidth="1"/>
    <col min="806" max="806" width="16.85546875" customWidth="1"/>
    <col min="807" max="807" width="20.5703125" customWidth="1"/>
    <col min="808" max="808" width="17.85546875" customWidth="1"/>
    <col min="809" max="809" width="21.140625" customWidth="1"/>
    <col min="928" max="928" width="9.140625" customWidth="1"/>
    <col min="929" max="929" width="18" customWidth="1"/>
    <col min="930" max="930" width="8.5703125" customWidth="1"/>
    <col min="933" max="933" width="33.5703125" customWidth="1"/>
    <col min="934" max="934" width="18.85546875" customWidth="1"/>
    <col min="935" max="935" width="17.5703125" customWidth="1"/>
    <col min="940" max="942" width="14.85546875" customWidth="1"/>
    <col min="950" max="952" width="14.85546875" customWidth="1"/>
    <col min="960" max="962" width="14.85546875" customWidth="1"/>
    <col min="970" max="972" width="14.85546875" customWidth="1"/>
    <col min="980" max="982" width="14.85546875" customWidth="1"/>
    <col min="990" max="992" width="14.85546875" customWidth="1"/>
    <col min="1000" max="1002" width="14.85546875" customWidth="1"/>
    <col min="1010" max="1012" width="14.85546875" customWidth="1"/>
    <col min="1020" max="1022" width="14.85546875" customWidth="1"/>
    <col min="1030" max="1032" width="14.85546875" customWidth="1"/>
    <col min="1040" max="1042" width="14.85546875" customWidth="1"/>
    <col min="1050" max="1052" width="14.85546875" customWidth="1"/>
    <col min="1053" max="1054" width="14.7109375" customWidth="1"/>
    <col min="1057" max="1057" width="13.28515625" customWidth="1"/>
    <col min="1058" max="1060" width="16.7109375" customWidth="1"/>
    <col min="1061" max="1061" width="14.28515625" customWidth="1"/>
    <col min="1062" max="1062" width="16.85546875" customWidth="1"/>
    <col min="1063" max="1063" width="20.5703125" customWidth="1"/>
    <col min="1064" max="1064" width="17.85546875" customWidth="1"/>
    <col min="1065" max="1065" width="21.140625" customWidth="1"/>
    <col min="1184" max="1184" width="9.140625" customWidth="1"/>
    <col min="1185" max="1185" width="18" customWidth="1"/>
    <col min="1186" max="1186" width="8.5703125" customWidth="1"/>
    <col min="1189" max="1189" width="33.5703125" customWidth="1"/>
    <col min="1190" max="1190" width="18.85546875" customWidth="1"/>
    <col min="1191" max="1191" width="17.5703125" customWidth="1"/>
    <col min="1196" max="1198" width="14.85546875" customWidth="1"/>
    <col min="1206" max="1208" width="14.85546875" customWidth="1"/>
    <col min="1216" max="1218" width="14.85546875" customWidth="1"/>
    <col min="1226" max="1228" width="14.85546875" customWidth="1"/>
    <col min="1236" max="1238" width="14.85546875" customWidth="1"/>
    <col min="1246" max="1248" width="14.85546875" customWidth="1"/>
    <col min="1256" max="1258" width="14.85546875" customWidth="1"/>
    <col min="1266" max="1268" width="14.85546875" customWidth="1"/>
    <col min="1276" max="1278" width="14.85546875" customWidth="1"/>
    <col min="1286" max="1288" width="14.85546875" customWidth="1"/>
    <col min="1296" max="1298" width="14.85546875" customWidth="1"/>
    <col min="1306" max="1308" width="14.85546875" customWidth="1"/>
    <col min="1309" max="1310" width="14.7109375" customWidth="1"/>
    <col min="1313" max="1313" width="13.28515625" customWidth="1"/>
    <col min="1314" max="1316" width="16.7109375" customWidth="1"/>
    <col min="1317" max="1317" width="14.28515625" customWidth="1"/>
    <col min="1318" max="1318" width="16.85546875" customWidth="1"/>
    <col min="1319" max="1319" width="20.5703125" customWidth="1"/>
    <col min="1320" max="1320" width="17.85546875" customWidth="1"/>
    <col min="1321" max="1321" width="21.140625" customWidth="1"/>
    <col min="1440" max="1440" width="9.140625" customWidth="1"/>
    <col min="1441" max="1441" width="18" customWidth="1"/>
    <col min="1442" max="1442" width="8.5703125" customWidth="1"/>
    <col min="1445" max="1445" width="33.5703125" customWidth="1"/>
    <col min="1446" max="1446" width="18.85546875" customWidth="1"/>
    <col min="1447" max="1447" width="17.5703125" customWidth="1"/>
    <col min="1452" max="1454" width="14.85546875" customWidth="1"/>
    <col min="1462" max="1464" width="14.85546875" customWidth="1"/>
    <col min="1472" max="1474" width="14.85546875" customWidth="1"/>
    <col min="1482" max="1484" width="14.85546875" customWidth="1"/>
    <col min="1492" max="1494" width="14.85546875" customWidth="1"/>
    <col min="1502" max="1504" width="14.85546875" customWidth="1"/>
    <col min="1512" max="1514" width="14.85546875" customWidth="1"/>
    <col min="1522" max="1524" width="14.85546875" customWidth="1"/>
    <col min="1532" max="1534" width="14.85546875" customWidth="1"/>
    <col min="1542" max="1544" width="14.85546875" customWidth="1"/>
    <col min="1552" max="1554" width="14.85546875" customWidth="1"/>
    <col min="1562" max="1564" width="14.85546875" customWidth="1"/>
    <col min="1565" max="1566" width="14.7109375" customWidth="1"/>
    <col min="1569" max="1569" width="13.28515625" customWidth="1"/>
    <col min="1570" max="1572" width="16.7109375" customWidth="1"/>
    <col min="1573" max="1573" width="14.28515625" customWidth="1"/>
    <col min="1574" max="1574" width="16.85546875" customWidth="1"/>
    <col min="1575" max="1575" width="20.5703125" customWidth="1"/>
    <col min="1576" max="1576" width="17.85546875" customWidth="1"/>
    <col min="1577" max="1577" width="21.140625" customWidth="1"/>
    <col min="1696" max="1696" width="9.140625" customWidth="1"/>
    <col min="1697" max="1697" width="18" customWidth="1"/>
    <col min="1698" max="1698" width="8.5703125" customWidth="1"/>
    <col min="1701" max="1701" width="33.5703125" customWidth="1"/>
    <col min="1702" max="1702" width="18.85546875" customWidth="1"/>
    <col min="1703" max="1703" width="17.5703125" customWidth="1"/>
    <col min="1708" max="1710" width="14.85546875" customWidth="1"/>
    <col min="1718" max="1720" width="14.85546875" customWidth="1"/>
    <col min="1728" max="1730" width="14.85546875" customWidth="1"/>
    <col min="1738" max="1740" width="14.85546875" customWidth="1"/>
    <col min="1748" max="1750" width="14.85546875" customWidth="1"/>
    <col min="1758" max="1760" width="14.85546875" customWidth="1"/>
    <col min="1768" max="1770" width="14.85546875" customWidth="1"/>
    <col min="1778" max="1780" width="14.85546875" customWidth="1"/>
    <col min="1788" max="1790" width="14.85546875" customWidth="1"/>
    <col min="1798" max="1800" width="14.85546875" customWidth="1"/>
    <col min="1808" max="1810" width="14.85546875" customWidth="1"/>
    <col min="1818" max="1820" width="14.85546875" customWidth="1"/>
    <col min="1821" max="1822" width="14.7109375" customWidth="1"/>
    <col min="1825" max="1825" width="13.28515625" customWidth="1"/>
    <col min="1826" max="1828" width="16.7109375" customWidth="1"/>
    <col min="1829" max="1829" width="14.28515625" customWidth="1"/>
    <col min="1830" max="1830" width="16.85546875" customWidth="1"/>
    <col min="1831" max="1831" width="20.5703125" customWidth="1"/>
    <col min="1832" max="1832" width="17.85546875" customWidth="1"/>
    <col min="1833" max="1833" width="21.140625" customWidth="1"/>
    <col min="1952" max="1952" width="9.140625" customWidth="1"/>
    <col min="1953" max="1953" width="18" customWidth="1"/>
    <col min="1954" max="1954" width="8.5703125" customWidth="1"/>
    <col min="1957" max="1957" width="33.5703125" customWidth="1"/>
    <col min="1958" max="1958" width="18.85546875" customWidth="1"/>
    <col min="1959" max="1959" width="17.5703125" customWidth="1"/>
    <col min="1964" max="1966" width="14.85546875" customWidth="1"/>
    <col min="1974" max="1976" width="14.85546875" customWidth="1"/>
    <col min="1984" max="1986" width="14.85546875" customWidth="1"/>
    <col min="1994" max="1996" width="14.85546875" customWidth="1"/>
    <col min="2004" max="2006" width="14.85546875" customWidth="1"/>
    <col min="2014" max="2016" width="14.85546875" customWidth="1"/>
    <col min="2024" max="2026" width="14.85546875" customWidth="1"/>
    <col min="2034" max="2036" width="14.85546875" customWidth="1"/>
    <col min="2044" max="2046" width="14.85546875" customWidth="1"/>
    <col min="2054" max="2056" width="14.85546875" customWidth="1"/>
    <col min="2064" max="2066" width="14.85546875" customWidth="1"/>
    <col min="2074" max="2076" width="14.85546875" customWidth="1"/>
    <col min="2077" max="2078" width="14.7109375" customWidth="1"/>
    <col min="2081" max="2081" width="13.28515625" customWidth="1"/>
    <col min="2082" max="2084" width="16.7109375" customWidth="1"/>
    <col min="2085" max="2085" width="14.28515625" customWidth="1"/>
    <col min="2086" max="2086" width="16.85546875" customWidth="1"/>
    <col min="2087" max="2087" width="20.5703125" customWidth="1"/>
    <col min="2088" max="2088" width="17.85546875" customWidth="1"/>
    <col min="2089" max="2089" width="21.140625" customWidth="1"/>
    <col min="2208" max="2208" width="9.140625" customWidth="1"/>
    <col min="2209" max="2209" width="18" customWidth="1"/>
    <col min="2210" max="2210" width="8.5703125" customWidth="1"/>
    <col min="2213" max="2213" width="33.5703125" customWidth="1"/>
    <col min="2214" max="2214" width="18.85546875" customWidth="1"/>
    <col min="2215" max="2215" width="17.5703125" customWidth="1"/>
    <col min="2220" max="2222" width="14.85546875" customWidth="1"/>
    <col min="2230" max="2232" width="14.85546875" customWidth="1"/>
    <col min="2240" max="2242" width="14.85546875" customWidth="1"/>
    <col min="2250" max="2252" width="14.85546875" customWidth="1"/>
    <col min="2260" max="2262" width="14.85546875" customWidth="1"/>
    <col min="2270" max="2272" width="14.85546875" customWidth="1"/>
    <col min="2280" max="2282" width="14.85546875" customWidth="1"/>
    <col min="2290" max="2292" width="14.85546875" customWidth="1"/>
    <col min="2300" max="2302" width="14.85546875" customWidth="1"/>
    <col min="2310" max="2312" width="14.85546875" customWidth="1"/>
    <col min="2320" max="2322" width="14.85546875" customWidth="1"/>
    <col min="2330" max="2332" width="14.85546875" customWidth="1"/>
    <col min="2333" max="2334" width="14.7109375" customWidth="1"/>
    <col min="2337" max="2337" width="13.28515625" customWidth="1"/>
    <col min="2338" max="2340" width="16.7109375" customWidth="1"/>
    <col min="2341" max="2341" width="14.28515625" customWidth="1"/>
    <col min="2342" max="2342" width="16.85546875" customWidth="1"/>
    <col min="2343" max="2343" width="20.5703125" customWidth="1"/>
    <col min="2344" max="2344" width="17.85546875" customWidth="1"/>
    <col min="2345" max="2345" width="21.140625" customWidth="1"/>
    <col min="2464" max="2464" width="9.140625" customWidth="1"/>
    <col min="2465" max="2465" width="18" customWidth="1"/>
    <col min="2466" max="2466" width="8.5703125" customWidth="1"/>
    <col min="2469" max="2469" width="33.5703125" customWidth="1"/>
    <col min="2470" max="2470" width="18.85546875" customWidth="1"/>
    <col min="2471" max="2471" width="17.5703125" customWidth="1"/>
    <col min="2476" max="2478" width="14.85546875" customWidth="1"/>
    <col min="2486" max="2488" width="14.85546875" customWidth="1"/>
    <col min="2496" max="2498" width="14.85546875" customWidth="1"/>
    <col min="2506" max="2508" width="14.85546875" customWidth="1"/>
    <col min="2516" max="2518" width="14.85546875" customWidth="1"/>
    <col min="2526" max="2528" width="14.85546875" customWidth="1"/>
    <col min="2536" max="2538" width="14.85546875" customWidth="1"/>
    <col min="2546" max="2548" width="14.85546875" customWidth="1"/>
    <col min="2556" max="2558" width="14.85546875" customWidth="1"/>
    <col min="2566" max="2568" width="14.85546875" customWidth="1"/>
    <col min="2576" max="2578" width="14.85546875" customWidth="1"/>
    <col min="2586" max="2588" width="14.85546875" customWidth="1"/>
    <col min="2589" max="2590" width="14.7109375" customWidth="1"/>
    <col min="2593" max="2593" width="13.28515625" customWidth="1"/>
    <col min="2594" max="2596" width="16.7109375" customWidth="1"/>
    <col min="2597" max="2597" width="14.28515625" customWidth="1"/>
    <col min="2598" max="2598" width="16.85546875" customWidth="1"/>
    <col min="2599" max="2599" width="20.5703125" customWidth="1"/>
    <col min="2600" max="2600" width="17.85546875" customWidth="1"/>
    <col min="2601" max="2601" width="21.140625" customWidth="1"/>
    <col min="2720" max="2720" width="9.140625" customWidth="1"/>
    <col min="2721" max="2721" width="18" customWidth="1"/>
    <col min="2722" max="2722" width="8.5703125" customWidth="1"/>
    <col min="2725" max="2725" width="33.5703125" customWidth="1"/>
    <col min="2726" max="2726" width="18.85546875" customWidth="1"/>
    <col min="2727" max="2727" width="17.5703125" customWidth="1"/>
    <col min="2732" max="2734" width="14.85546875" customWidth="1"/>
    <col min="2742" max="2744" width="14.85546875" customWidth="1"/>
    <col min="2752" max="2754" width="14.85546875" customWidth="1"/>
    <col min="2762" max="2764" width="14.85546875" customWidth="1"/>
    <col min="2772" max="2774" width="14.85546875" customWidth="1"/>
    <col min="2782" max="2784" width="14.85546875" customWidth="1"/>
    <col min="2792" max="2794" width="14.85546875" customWidth="1"/>
    <col min="2802" max="2804" width="14.85546875" customWidth="1"/>
    <col min="2812" max="2814" width="14.85546875" customWidth="1"/>
    <col min="2822" max="2824" width="14.85546875" customWidth="1"/>
    <col min="2832" max="2834" width="14.85546875" customWidth="1"/>
    <col min="2842" max="2844" width="14.85546875" customWidth="1"/>
    <col min="2845" max="2846" width="14.7109375" customWidth="1"/>
    <col min="2849" max="2849" width="13.28515625" customWidth="1"/>
    <col min="2850" max="2852" width="16.7109375" customWidth="1"/>
    <col min="2853" max="2853" width="14.28515625" customWidth="1"/>
    <col min="2854" max="2854" width="16.85546875" customWidth="1"/>
    <col min="2855" max="2855" width="20.5703125" customWidth="1"/>
    <col min="2856" max="2856" width="17.85546875" customWidth="1"/>
    <col min="2857" max="2857" width="21.140625" customWidth="1"/>
    <col min="2976" max="2976" width="9.140625" customWidth="1"/>
    <col min="2977" max="2977" width="18" customWidth="1"/>
    <col min="2978" max="2978" width="8.5703125" customWidth="1"/>
    <col min="2981" max="2981" width="33.5703125" customWidth="1"/>
    <col min="2982" max="2982" width="18.85546875" customWidth="1"/>
    <col min="2983" max="2983" width="17.5703125" customWidth="1"/>
    <col min="2988" max="2990" width="14.85546875" customWidth="1"/>
    <col min="2998" max="3000" width="14.85546875" customWidth="1"/>
    <col min="3008" max="3010" width="14.85546875" customWidth="1"/>
    <col min="3018" max="3020" width="14.85546875" customWidth="1"/>
    <col min="3028" max="3030" width="14.85546875" customWidth="1"/>
    <col min="3038" max="3040" width="14.85546875" customWidth="1"/>
    <col min="3048" max="3050" width="14.85546875" customWidth="1"/>
    <col min="3058" max="3060" width="14.85546875" customWidth="1"/>
    <col min="3068" max="3070" width="14.85546875" customWidth="1"/>
    <col min="3078" max="3080" width="14.85546875" customWidth="1"/>
    <col min="3088" max="3090" width="14.85546875" customWidth="1"/>
    <col min="3098" max="3100" width="14.85546875" customWidth="1"/>
    <col min="3101" max="3102" width="14.7109375" customWidth="1"/>
    <col min="3105" max="3105" width="13.28515625" customWidth="1"/>
    <col min="3106" max="3108" width="16.7109375" customWidth="1"/>
    <col min="3109" max="3109" width="14.28515625" customWidth="1"/>
    <col min="3110" max="3110" width="16.85546875" customWidth="1"/>
    <col min="3111" max="3111" width="20.5703125" customWidth="1"/>
    <col min="3112" max="3112" width="17.85546875" customWidth="1"/>
    <col min="3113" max="3113" width="21.140625" customWidth="1"/>
    <col min="3232" max="3232" width="9.140625" customWidth="1"/>
    <col min="3233" max="3233" width="18" customWidth="1"/>
    <col min="3234" max="3234" width="8.5703125" customWidth="1"/>
    <col min="3237" max="3237" width="33.5703125" customWidth="1"/>
    <col min="3238" max="3238" width="18.85546875" customWidth="1"/>
    <col min="3239" max="3239" width="17.5703125" customWidth="1"/>
    <col min="3244" max="3246" width="14.85546875" customWidth="1"/>
    <col min="3254" max="3256" width="14.85546875" customWidth="1"/>
    <col min="3264" max="3266" width="14.85546875" customWidth="1"/>
    <col min="3274" max="3276" width="14.85546875" customWidth="1"/>
    <col min="3284" max="3286" width="14.85546875" customWidth="1"/>
    <col min="3294" max="3296" width="14.85546875" customWidth="1"/>
    <col min="3304" max="3306" width="14.85546875" customWidth="1"/>
    <col min="3314" max="3316" width="14.85546875" customWidth="1"/>
    <col min="3324" max="3326" width="14.85546875" customWidth="1"/>
    <col min="3334" max="3336" width="14.85546875" customWidth="1"/>
    <col min="3344" max="3346" width="14.85546875" customWidth="1"/>
    <col min="3354" max="3356" width="14.85546875" customWidth="1"/>
    <col min="3357" max="3358" width="14.7109375" customWidth="1"/>
    <col min="3361" max="3361" width="13.28515625" customWidth="1"/>
    <col min="3362" max="3364" width="16.7109375" customWidth="1"/>
    <col min="3365" max="3365" width="14.28515625" customWidth="1"/>
    <col min="3366" max="3366" width="16.85546875" customWidth="1"/>
    <col min="3367" max="3367" width="20.5703125" customWidth="1"/>
    <col min="3368" max="3368" width="17.85546875" customWidth="1"/>
    <col min="3369" max="3369" width="21.140625" customWidth="1"/>
    <col min="3488" max="3488" width="9.140625" customWidth="1"/>
    <col min="3489" max="3489" width="18" customWidth="1"/>
    <col min="3490" max="3490" width="8.5703125" customWidth="1"/>
    <col min="3493" max="3493" width="33.5703125" customWidth="1"/>
    <col min="3494" max="3494" width="18.85546875" customWidth="1"/>
    <col min="3495" max="3495" width="17.5703125" customWidth="1"/>
    <col min="3500" max="3502" width="14.85546875" customWidth="1"/>
    <col min="3510" max="3512" width="14.85546875" customWidth="1"/>
    <col min="3520" max="3522" width="14.85546875" customWidth="1"/>
    <col min="3530" max="3532" width="14.85546875" customWidth="1"/>
    <col min="3540" max="3542" width="14.85546875" customWidth="1"/>
    <col min="3550" max="3552" width="14.85546875" customWidth="1"/>
    <col min="3560" max="3562" width="14.85546875" customWidth="1"/>
    <col min="3570" max="3572" width="14.85546875" customWidth="1"/>
    <col min="3580" max="3582" width="14.85546875" customWidth="1"/>
    <col min="3590" max="3592" width="14.85546875" customWidth="1"/>
    <col min="3600" max="3602" width="14.85546875" customWidth="1"/>
    <col min="3610" max="3612" width="14.85546875" customWidth="1"/>
    <col min="3613" max="3614" width="14.7109375" customWidth="1"/>
    <col min="3617" max="3617" width="13.28515625" customWidth="1"/>
    <col min="3618" max="3620" width="16.7109375" customWidth="1"/>
    <col min="3621" max="3621" width="14.28515625" customWidth="1"/>
    <col min="3622" max="3622" width="16.85546875" customWidth="1"/>
    <col min="3623" max="3623" width="20.5703125" customWidth="1"/>
    <col min="3624" max="3624" width="17.85546875" customWidth="1"/>
    <col min="3625" max="3625" width="21.140625" customWidth="1"/>
    <col min="3744" max="3744" width="9.140625" customWidth="1"/>
    <col min="3745" max="3745" width="18" customWidth="1"/>
    <col min="3746" max="3746" width="8.5703125" customWidth="1"/>
    <col min="3749" max="3749" width="33.5703125" customWidth="1"/>
    <col min="3750" max="3750" width="18.85546875" customWidth="1"/>
    <col min="3751" max="3751" width="17.5703125" customWidth="1"/>
    <col min="3756" max="3758" width="14.85546875" customWidth="1"/>
    <col min="3766" max="3768" width="14.85546875" customWidth="1"/>
    <col min="3776" max="3778" width="14.85546875" customWidth="1"/>
    <col min="3786" max="3788" width="14.85546875" customWidth="1"/>
    <col min="3796" max="3798" width="14.85546875" customWidth="1"/>
    <col min="3806" max="3808" width="14.85546875" customWidth="1"/>
    <col min="3816" max="3818" width="14.85546875" customWidth="1"/>
    <col min="3826" max="3828" width="14.85546875" customWidth="1"/>
    <col min="3836" max="3838" width="14.85546875" customWidth="1"/>
    <col min="3846" max="3848" width="14.85546875" customWidth="1"/>
    <col min="3856" max="3858" width="14.85546875" customWidth="1"/>
    <col min="3866" max="3868" width="14.85546875" customWidth="1"/>
    <col min="3869" max="3870" width="14.7109375" customWidth="1"/>
    <col min="3873" max="3873" width="13.28515625" customWidth="1"/>
    <col min="3874" max="3876" width="16.7109375" customWidth="1"/>
    <col min="3877" max="3877" width="14.28515625" customWidth="1"/>
    <col min="3878" max="3878" width="16.85546875" customWidth="1"/>
    <col min="3879" max="3879" width="20.5703125" customWidth="1"/>
    <col min="3880" max="3880" width="17.85546875" customWidth="1"/>
    <col min="3881" max="3881" width="21.140625" customWidth="1"/>
    <col min="4000" max="4000" width="9.140625" customWidth="1"/>
    <col min="4001" max="4001" width="18" customWidth="1"/>
    <col min="4002" max="4002" width="8.5703125" customWidth="1"/>
    <col min="4005" max="4005" width="33.5703125" customWidth="1"/>
    <col min="4006" max="4006" width="18.85546875" customWidth="1"/>
    <col min="4007" max="4007" width="17.5703125" customWidth="1"/>
    <col min="4012" max="4014" width="14.85546875" customWidth="1"/>
    <col min="4022" max="4024" width="14.85546875" customWidth="1"/>
    <col min="4032" max="4034" width="14.85546875" customWidth="1"/>
    <col min="4042" max="4044" width="14.85546875" customWidth="1"/>
    <col min="4052" max="4054" width="14.85546875" customWidth="1"/>
    <col min="4062" max="4064" width="14.85546875" customWidth="1"/>
    <col min="4072" max="4074" width="14.85546875" customWidth="1"/>
    <col min="4082" max="4084" width="14.85546875" customWidth="1"/>
    <col min="4092" max="4094" width="14.85546875" customWidth="1"/>
    <col min="4102" max="4104" width="14.85546875" customWidth="1"/>
    <col min="4112" max="4114" width="14.85546875" customWidth="1"/>
    <col min="4122" max="4124" width="14.85546875" customWidth="1"/>
    <col min="4125" max="4126" width="14.7109375" customWidth="1"/>
    <col min="4129" max="4129" width="13.28515625" customWidth="1"/>
    <col min="4130" max="4132" width="16.7109375" customWidth="1"/>
    <col min="4133" max="4133" width="14.28515625" customWidth="1"/>
    <col min="4134" max="4134" width="16.85546875" customWidth="1"/>
    <col min="4135" max="4135" width="20.5703125" customWidth="1"/>
    <col min="4136" max="4136" width="17.85546875" customWidth="1"/>
    <col min="4137" max="4137" width="21.140625" customWidth="1"/>
    <col min="4256" max="4256" width="9.140625" customWidth="1"/>
    <col min="4257" max="4257" width="18" customWidth="1"/>
    <col min="4258" max="4258" width="8.5703125" customWidth="1"/>
    <col min="4261" max="4261" width="33.5703125" customWidth="1"/>
    <col min="4262" max="4262" width="18.85546875" customWidth="1"/>
    <col min="4263" max="4263" width="17.5703125" customWidth="1"/>
    <col min="4268" max="4270" width="14.85546875" customWidth="1"/>
    <col min="4278" max="4280" width="14.85546875" customWidth="1"/>
    <col min="4288" max="4290" width="14.85546875" customWidth="1"/>
    <col min="4298" max="4300" width="14.85546875" customWidth="1"/>
    <col min="4308" max="4310" width="14.85546875" customWidth="1"/>
    <col min="4318" max="4320" width="14.85546875" customWidth="1"/>
    <col min="4328" max="4330" width="14.85546875" customWidth="1"/>
    <col min="4338" max="4340" width="14.85546875" customWidth="1"/>
    <col min="4348" max="4350" width="14.85546875" customWidth="1"/>
    <col min="4358" max="4360" width="14.85546875" customWidth="1"/>
    <col min="4368" max="4370" width="14.85546875" customWidth="1"/>
    <col min="4378" max="4380" width="14.85546875" customWidth="1"/>
    <col min="4381" max="4382" width="14.7109375" customWidth="1"/>
    <col min="4385" max="4385" width="13.28515625" customWidth="1"/>
    <col min="4386" max="4388" width="16.7109375" customWidth="1"/>
    <col min="4389" max="4389" width="14.28515625" customWidth="1"/>
    <col min="4390" max="4390" width="16.85546875" customWidth="1"/>
    <col min="4391" max="4391" width="20.5703125" customWidth="1"/>
    <col min="4392" max="4392" width="17.85546875" customWidth="1"/>
    <col min="4393" max="4393" width="21.140625" customWidth="1"/>
    <col min="4512" max="4512" width="9.140625" customWidth="1"/>
    <col min="4513" max="4513" width="18" customWidth="1"/>
    <col min="4514" max="4514" width="8.5703125" customWidth="1"/>
    <col min="4517" max="4517" width="33.5703125" customWidth="1"/>
    <col min="4518" max="4518" width="18.85546875" customWidth="1"/>
    <col min="4519" max="4519" width="17.5703125" customWidth="1"/>
    <col min="4524" max="4526" width="14.85546875" customWidth="1"/>
    <col min="4534" max="4536" width="14.85546875" customWidth="1"/>
    <col min="4544" max="4546" width="14.85546875" customWidth="1"/>
    <col min="4554" max="4556" width="14.85546875" customWidth="1"/>
    <col min="4564" max="4566" width="14.85546875" customWidth="1"/>
    <col min="4574" max="4576" width="14.85546875" customWidth="1"/>
    <col min="4584" max="4586" width="14.85546875" customWidth="1"/>
    <col min="4594" max="4596" width="14.85546875" customWidth="1"/>
    <col min="4604" max="4606" width="14.85546875" customWidth="1"/>
    <col min="4614" max="4616" width="14.85546875" customWidth="1"/>
    <col min="4624" max="4626" width="14.85546875" customWidth="1"/>
    <col min="4634" max="4636" width="14.85546875" customWidth="1"/>
    <col min="4637" max="4638" width="14.7109375" customWidth="1"/>
    <col min="4641" max="4641" width="13.28515625" customWidth="1"/>
    <col min="4642" max="4644" width="16.7109375" customWidth="1"/>
    <col min="4645" max="4645" width="14.28515625" customWidth="1"/>
    <col min="4646" max="4646" width="16.85546875" customWidth="1"/>
    <col min="4647" max="4647" width="20.5703125" customWidth="1"/>
    <col min="4648" max="4648" width="17.85546875" customWidth="1"/>
    <col min="4649" max="4649" width="21.140625" customWidth="1"/>
    <col min="4768" max="4768" width="9.140625" customWidth="1"/>
    <col min="4769" max="4769" width="18" customWidth="1"/>
    <col min="4770" max="4770" width="8.5703125" customWidth="1"/>
    <col min="4773" max="4773" width="33.5703125" customWidth="1"/>
    <col min="4774" max="4774" width="18.85546875" customWidth="1"/>
    <col min="4775" max="4775" width="17.5703125" customWidth="1"/>
    <col min="4780" max="4782" width="14.85546875" customWidth="1"/>
    <col min="4790" max="4792" width="14.85546875" customWidth="1"/>
    <col min="4800" max="4802" width="14.85546875" customWidth="1"/>
    <col min="4810" max="4812" width="14.85546875" customWidth="1"/>
    <col min="4820" max="4822" width="14.85546875" customWidth="1"/>
    <col min="4830" max="4832" width="14.85546875" customWidth="1"/>
    <col min="4840" max="4842" width="14.85546875" customWidth="1"/>
    <col min="4850" max="4852" width="14.85546875" customWidth="1"/>
    <col min="4860" max="4862" width="14.85546875" customWidth="1"/>
    <col min="4870" max="4872" width="14.85546875" customWidth="1"/>
    <col min="4880" max="4882" width="14.85546875" customWidth="1"/>
    <col min="4890" max="4892" width="14.85546875" customWidth="1"/>
    <col min="4893" max="4894" width="14.7109375" customWidth="1"/>
    <col min="4897" max="4897" width="13.28515625" customWidth="1"/>
    <col min="4898" max="4900" width="16.7109375" customWidth="1"/>
    <col min="4901" max="4901" width="14.28515625" customWidth="1"/>
    <col min="4902" max="4902" width="16.85546875" customWidth="1"/>
    <col min="4903" max="4903" width="20.5703125" customWidth="1"/>
    <col min="4904" max="4904" width="17.85546875" customWidth="1"/>
    <col min="4905" max="4905" width="21.140625" customWidth="1"/>
    <col min="5024" max="5024" width="9.140625" customWidth="1"/>
    <col min="5025" max="5025" width="18" customWidth="1"/>
    <col min="5026" max="5026" width="8.5703125" customWidth="1"/>
    <col min="5029" max="5029" width="33.5703125" customWidth="1"/>
    <col min="5030" max="5030" width="18.85546875" customWidth="1"/>
    <col min="5031" max="5031" width="17.5703125" customWidth="1"/>
    <col min="5036" max="5038" width="14.85546875" customWidth="1"/>
    <col min="5046" max="5048" width="14.85546875" customWidth="1"/>
    <col min="5056" max="5058" width="14.85546875" customWidth="1"/>
    <col min="5066" max="5068" width="14.85546875" customWidth="1"/>
    <col min="5076" max="5078" width="14.85546875" customWidth="1"/>
    <col min="5086" max="5088" width="14.85546875" customWidth="1"/>
    <col min="5096" max="5098" width="14.85546875" customWidth="1"/>
    <col min="5106" max="5108" width="14.85546875" customWidth="1"/>
    <col min="5116" max="5118" width="14.85546875" customWidth="1"/>
    <col min="5126" max="5128" width="14.85546875" customWidth="1"/>
    <col min="5136" max="5138" width="14.85546875" customWidth="1"/>
    <col min="5146" max="5148" width="14.85546875" customWidth="1"/>
    <col min="5149" max="5150" width="14.7109375" customWidth="1"/>
    <col min="5153" max="5153" width="13.28515625" customWidth="1"/>
    <col min="5154" max="5156" width="16.7109375" customWidth="1"/>
    <col min="5157" max="5157" width="14.28515625" customWidth="1"/>
    <col min="5158" max="5158" width="16.85546875" customWidth="1"/>
    <col min="5159" max="5159" width="20.5703125" customWidth="1"/>
    <col min="5160" max="5160" width="17.85546875" customWidth="1"/>
    <col min="5161" max="5161" width="21.140625" customWidth="1"/>
    <col min="5280" max="5280" width="9.140625" customWidth="1"/>
    <col min="5281" max="5281" width="18" customWidth="1"/>
    <col min="5282" max="5282" width="8.5703125" customWidth="1"/>
    <col min="5285" max="5285" width="33.5703125" customWidth="1"/>
    <col min="5286" max="5286" width="18.85546875" customWidth="1"/>
    <col min="5287" max="5287" width="17.5703125" customWidth="1"/>
    <col min="5292" max="5294" width="14.85546875" customWidth="1"/>
    <col min="5302" max="5304" width="14.85546875" customWidth="1"/>
    <col min="5312" max="5314" width="14.85546875" customWidth="1"/>
    <col min="5322" max="5324" width="14.85546875" customWidth="1"/>
    <col min="5332" max="5334" width="14.85546875" customWidth="1"/>
    <col min="5342" max="5344" width="14.85546875" customWidth="1"/>
    <col min="5352" max="5354" width="14.85546875" customWidth="1"/>
    <col min="5362" max="5364" width="14.85546875" customWidth="1"/>
    <col min="5372" max="5374" width="14.85546875" customWidth="1"/>
    <col min="5382" max="5384" width="14.85546875" customWidth="1"/>
    <col min="5392" max="5394" width="14.85546875" customWidth="1"/>
    <col min="5402" max="5404" width="14.85546875" customWidth="1"/>
    <col min="5405" max="5406" width="14.7109375" customWidth="1"/>
    <col min="5409" max="5409" width="13.28515625" customWidth="1"/>
    <col min="5410" max="5412" width="16.7109375" customWidth="1"/>
    <col min="5413" max="5413" width="14.28515625" customWidth="1"/>
    <col min="5414" max="5414" width="16.85546875" customWidth="1"/>
    <col min="5415" max="5415" width="20.5703125" customWidth="1"/>
    <col min="5416" max="5416" width="17.85546875" customWidth="1"/>
    <col min="5417" max="5417" width="21.140625" customWidth="1"/>
    <col min="5536" max="5536" width="9.140625" customWidth="1"/>
    <col min="5537" max="5537" width="18" customWidth="1"/>
    <col min="5538" max="5538" width="8.5703125" customWidth="1"/>
    <col min="5541" max="5541" width="33.5703125" customWidth="1"/>
    <col min="5542" max="5542" width="18.85546875" customWidth="1"/>
    <col min="5543" max="5543" width="17.5703125" customWidth="1"/>
    <col min="5548" max="5550" width="14.85546875" customWidth="1"/>
    <col min="5558" max="5560" width="14.85546875" customWidth="1"/>
    <col min="5568" max="5570" width="14.85546875" customWidth="1"/>
    <col min="5578" max="5580" width="14.85546875" customWidth="1"/>
    <col min="5588" max="5590" width="14.85546875" customWidth="1"/>
    <col min="5598" max="5600" width="14.85546875" customWidth="1"/>
    <col min="5608" max="5610" width="14.85546875" customWidth="1"/>
    <col min="5618" max="5620" width="14.85546875" customWidth="1"/>
    <col min="5628" max="5630" width="14.85546875" customWidth="1"/>
    <col min="5638" max="5640" width="14.85546875" customWidth="1"/>
    <col min="5648" max="5650" width="14.85546875" customWidth="1"/>
    <col min="5658" max="5660" width="14.85546875" customWidth="1"/>
    <col min="5661" max="5662" width="14.7109375" customWidth="1"/>
    <col min="5665" max="5665" width="13.28515625" customWidth="1"/>
    <col min="5666" max="5668" width="16.7109375" customWidth="1"/>
    <col min="5669" max="5669" width="14.28515625" customWidth="1"/>
    <col min="5670" max="5670" width="16.85546875" customWidth="1"/>
    <col min="5671" max="5671" width="20.5703125" customWidth="1"/>
    <col min="5672" max="5672" width="17.85546875" customWidth="1"/>
    <col min="5673" max="5673" width="21.140625" customWidth="1"/>
    <col min="5792" max="5792" width="9.140625" customWidth="1"/>
    <col min="5793" max="5793" width="18" customWidth="1"/>
    <col min="5794" max="5794" width="8.5703125" customWidth="1"/>
    <col min="5797" max="5797" width="33.5703125" customWidth="1"/>
    <col min="5798" max="5798" width="18.85546875" customWidth="1"/>
    <col min="5799" max="5799" width="17.5703125" customWidth="1"/>
    <col min="5804" max="5806" width="14.85546875" customWidth="1"/>
    <col min="5814" max="5816" width="14.85546875" customWidth="1"/>
    <col min="5824" max="5826" width="14.85546875" customWidth="1"/>
    <col min="5834" max="5836" width="14.85546875" customWidth="1"/>
    <col min="5844" max="5846" width="14.85546875" customWidth="1"/>
    <col min="5854" max="5856" width="14.85546875" customWidth="1"/>
    <col min="5864" max="5866" width="14.85546875" customWidth="1"/>
    <col min="5874" max="5876" width="14.85546875" customWidth="1"/>
    <col min="5884" max="5886" width="14.85546875" customWidth="1"/>
    <col min="5894" max="5896" width="14.85546875" customWidth="1"/>
    <col min="5904" max="5906" width="14.85546875" customWidth="1"/>
    <col min="5914" max="5916" width="14.85546875" customWidth="1"/>
    <col min="5917" max="5918" width="14.7109375" customWidth="1"/>
    <col min="5921" max="5921" width="13.28515625" customWidth="1"/>
    <col min="5922" max="5924" width="16.7109375" customWidth="1"/>
    <col min="5925" max="5925" width="14.28515625" customWidth="1"/>
    <col min="5926" max="5926" width="16.85546875" customWidth="1"/>
    <col min="5927" max="5927" width="20.5703125" customWidth="1"/>
    <col min="5928" max="5928" width="17.85546875" customWidth="1"/>
    <col min="5929" max="5929" width="21.140625" customWidth="1"/>
    <col min="6048" max="6048" width="9.140625" customWidth="1"/>
    <col min="6049" max="6049" width="18" customWidth="1"/>
    <col min="6050" max="6050" width="8.5703125" customWidth="1"/>
    <col min="6053" max="6053" width="33.5703125" customWidth="1"/>
    <col min="6054" max="6054" width="18.85546875" customWidth="1"/>
    <col min="6055" max="6055" width="17.5703125" customWidth="1"/>
    <col min="6060" max="6062" width="14.85546875" customWidth="1"/>
    <col min="6070" max="6072" width="14.85546875" customWidth="1"/>
    <col min="6080" max="6082" width="14.85546875" customWidth="1"/>
    <col min="6090" max="6092" width="14.85546875" customWidth="1"/>
    <col min="6100" max="6102" width="14.85546875" customWidth="1"/>
    <col min="6110" max="6112" width="14.85546875" customWidth="1"/>
    <col min="6120" max="6122" width="14.85546875" customWidth="1"/>
    <col min="6130" max="6132" width="14.85546875" customWidth="1"/>
    <col min="6140" max="6142" width="14.85546875" customWidth="1"/>
    <col min="6150" max="6152" width="14.85546875" customWidth="1"/>
    <col min="6160" max="6162" width="14.85546875" customWidth="1"/>
    <col min="6170" max="6172" width="14.85546875" customWidth="1"/>
    <col min="6173" max="6174" width="14.7109375" customWidth="1"/>
    <col min="6177" max="6177" width="13.28515625" customWidth="1"/>
    <col min="6178" max="6180" width="16.7109375" customWidth="1"/>
    <col min="6181" max="6181" width="14.28515625" customWidth="1"/>
    <col min="6182" max="6182" width="16.85546875" customWidth="1"/>
    <col min="6183" max="6183" width="20.5703125" customWidth="1"/>
    <col min="6184" max="6184" width="17.85546875" customWidth="1"/>
    <col min="6185" max="6185" width="21.140625" customWidth="1"/>
    <col min="6304" max="6304" width="9.140625" customWidth="1"/>
    <col min="6305" max="6305" width="18" customWidth="1"/>
    <col min="6306" max="6306" width="8.5703125" customWidth="1"/>
    <col min="6309" max="6309" width="33.5703125" customWidth="1"/>
    <col min="6310" max="6310" width="18.85546875" customWidth="1"/>
    <col min="6311" max="6311" width="17.5703125" customWidth="1"/>
    <col min="6316" max="6318" width="14.85546875" customWidth="1"/>
    <col min="6326" max="6328" width="14.85546875" customWidth="1"/>
    <col min="6336" max="6338" width="14.85546875" customWidth="1"/>
    <col min="6346" max="6348" width="14.85546875" customWidth="1"/>
    <col min="6356" max="6358" width="14.85546875" customWidth="1"/>
    <col min="6366" max="6368" width="14.85546875" customWidth="1"/>
    <col min="6376" max="6378" width="14.85546875" customWidth="1"/>
    <col min="6386" max="6388" width="14.85546875" customWidth="1"/>
    <col min="6396" max="6398" width="14.85546875" customWidth="1"/>
    <col min="6406" max="6408" width="14.85546875" customWidth="1"/>
    <col min="6416" max="6418" width="14.85546875" customWidth="1"/>
    <col min="6426" max="6428" width="14.85546875" customWidth="1"/>
    <col min="6429" max="6430" width="14.7109375" customWidth="1"/>
    <col min="6433" max="6433" width="13.28515625" customWidth="1"/>
    <col min="6434" max="6436" width="16.7109375" customWidth="1"/>
    <col min="6437" max="6437" width="14.28515625" customWidth="1"/>
    <col min="6438" max="6438" width="16.85546875" customWidth="1"/>
    <col min="6439" max="6439" width="20.5703125" customWidth="1"/>
    <col min="6440" max="6440" width="17.85546875" customWidth="1"/>
    <col min="6441" max="6441" width="21.140625" customWidth="1"/>
    <col min="6560" max="6560" width="9.140625" customWidth="1"/>
    <col min="6561" max="6561" width="18" customWidth="1"/>
    <col min="6562" max="6562" width="8.5703125" customWidth="1"/>
    <col min="6565" max="6565" width="33.5703125" customWidth="1"/>
    <col min="6566" max="6566" width="18.85546875" customWidth="1"/>
    <col min="6567" max="6567" width="17.5703125" customWidth="1"/>
    <col min="6572" max="6574" width="14.85546875" customWidth="1"/>
    <col min="6582" max="6584" width="14.85546875" customWidth="1"/>
    <col min="6592" max="6594" width="14.85546875" customWidth="1"/>
    <col min="6602" max="6604" width="14.85546875" customWidth="1"/>
    <col min="6612" max="6614" width="14.85546875" customWidth="1"/>
    <col min="6622" max="6624" width="14.85546875" customWidth="1"/>
    <col min="6632" max="6634" width="14.85546875" customWidth="1"/>
    <col min="6642" max="6644" width="14.85546875" customWidth="1"/>
    <col min="6652" max="6654" width="14.85546875" customWidth="1"/>
    <col min="6662" max="6664" width="14.85546875" customWidth="1"/>
    <col min="6672" max="6674" width="14.85546875" customWidth="1"/>
    <col min="6682" max="6684" width="14.85546875" customWidth="1"/>
    <col min="6685" max="6686" width="14.7109375" customWidth="1"/>
    <col min="6689" max="6689" width="13.28515625" customWidth="1"/>
    <col min="6690" max="6692" width="16.7109375" customWidth="1"/>
    <col min="6693" max="6693" width="14.28515625" customWidth="1"/>
    <col min="6694" max="6694" width="16.85546875" customWidth="1"/>
    <col min="6695" max="6695" width="20.5703125" customWidth="1"/>
    <col min="6696" max="6696" width="17.85546875" customWidth="1"/>
    <col min="6697" max="6697" width="21.140625" customWidth="1"/>
    <col min="6816" max="6816" width="9.140625" customWidth="1"/>
    <col min="6817" max="6817" width="18" customWidth="1"/>
    <col min="6818" max="6818" width="8.5703125" customWidth="1"/>
    <col min="6821" max="6821" width="33.5703125" customWidth="1"/>
    <col min="6822" max="6822" width="18.85546875" customWidth="1"/>
    <col min="6823" max="6823" width="17.5703125" customWidth="1"/>
    <col min="6828" max="6830" width="14.85546875" customWidth="1"/>
    <col min="6838" max="6840" width="14.85546875" customWidth="1"/>
    <col min="6848" max="6850" width="14.85546875" customWidth="1"/>
    <col min="6858" max="6860" width="14.85546875" customWidth="1"/>
    <col min="6868" max="6870" width="14.85546875" customWidth="1"/>
    <col min="6878" max="6880" width="14.85546875" customWidth="1"/>
    <col min="6888" max="6890" width="14.85546875" customWidth="1"/>
    <col min="6898" max="6900" width="14.85546875" customWidth="1"/>
    <col min="6908" max="6910" width="14.85546875" customWidth="1"/>
    <col min="6918" max="6920" width="14.85546875" customWidth="1"/>
    <col min="6928" max="6930" width="14.85546875" customWidth="1"/>
    <col min="6938" max="6940" width="14.85546875" customWidth="1"/>
    <col min="6941" max="6942" width="14.7109375" customWidth="1"/>
    <col min="6945" max="6945" width="13.28515625" customWidth="1"/>
    <col min="6946" max="6948" width="16.7109375" customWidth="1"/>
    <col min="6949" max="6949" width="14.28515625" customWidth="1"/>
    <col min="6950" max="6950" width="16.85546875" customWidth="1"/>
    <col min="6951" max="6951" width="20.5703125" customWidth="1"/>
    <col min="6952" max="6952" width="17.85546875" customWidth="1"/>
    <col min="6953" max="6953" width="21.140625" customWidth="1"/>
    <col min="7072" max="7072" width="9.140625" customWidth="1"/>
    <col min="7073" max="7073" width="18" customWidth="1"/>
    <col min="7074" max="7074" width="8.5703125" customWidth="1"/>
    <col min="7077" max="7077" width="33.5703125" customWidth="1"/>
    <col min="7078" max="7078" width="18.85546875" customWidth="1"/>
    <col min="7079" max="7079" width="17.5703125" customWidth="1"/>
    <col min="7084" max="7086" width="14.85546875" customWidth="1"/>
    <col min="7094" max="7096" width="14.85546875" customWidth="1"/>
    <col min="7104" max="7106" width="14.85546875" customWidth="1"/>
    <col min="7114" max="7116" width="14.85546875" customWidth="1"/>
    <col min="7124" max="7126" width="14.85546875" customWidth="1"/>
    <col min="7134" max="7136" width="14.85546875" customWidth="1"/>
    <col min="7144" max="7146" width="14.85546875" customWidth="1"/>
    <col min="7154" max="7156" width="14.85546875" customWidth="1"/>
    <col min="7164" max="7166" width="14.85546875" customWidth="1"/>
    <col min="7174" max="7176" width="14.85546875" customWidth="1"/>
    <col min="7184" max="7186" width="14.85546875" customWidth="1"/>
    <col min="7194" max="7196" width="14.85546875" customWidth="1"/>
    <col min="7197" max="7198" width="14.7109375" customWidth="1"/>
    <col min="7201" max="7201" width="13.28515625" customWidth="1"/>
    <col min="7202" max="7204" width="16.7109375" customWidth="1"/>
    <col min="7205" max="7205" width="14.28515625" customWidth="1"/>
    <col min="7206" max="7206" width="16.85546875" customWidth="1"/>
    <col min="7207" max="7207" width="20.5703125" customWidth="1"/>
    <col min="7208" max="7208" width="17.85546875" customWidth="1"/>
    <col min="7209" max="7209" width="21.140625" customWidth="1"/>
    <col min="7328" max="7328" width="9.140625" customWidth="1"/>
    <col min="7329" max="7329" width="18" customWidth="1"/>
    <col min="7330" max="7330" width="8.5703125" customWidth="1"/>
    <col min="7333" max="7333" width="33.5703125" customWidth="1"/>
    <col min="7334" max="7334" width="18.85546875" customWidth="1"/>
    <col min="7335" max="7335" width="17.5703125" customWidth="1"/>
    <col min="7340" max="7342" width="14.85546875" customWidth="1"/>
    <col min="7350" max="7352" width="14.85546875" customWidth="1"/>
    <col min="7360" max="7362" width="14.85546875" customWidth="1"/>
    <col min="7370" max="7372" width="14.85546875" customWidth="1"/>
    <col min="7380" max="7382" width="14.85546875" customWidth="1"/>
    <col min="7390" max="7392" width="14.85546875" customWidth="1"/>
    <col min="7400" max="7402" width="14.85546875" customWidth="1"/>
    <col min="7410" max="7412" width="14.85546875" customWidth="1"/>
    <col min="7420" max="7422" width="14.85546875" customWidth="1"/>
    <col min="7430" max="7432" width="14.85546875" customWidth="1"/>
    <col min="7440" max="7442" width="14.85546875" customWidth="1"/>
    <col min="7450" max="7452" width="14.85546875" customWidth="1"/>
    <col min="7453" max="7454" width="14.7109375" customWidth="1"/>
    <col min="7457" max="7457" width="13.28515625" customWidth="1"/>
    <col min="7458" max="7460" width="16.7109375" customWidth="1"/>
    <col min="7461" max="7461" width="14.28515625" customWidth="1"/>
    <col min="7462" max="7462" width="16.85546875" customWidth="1"/>
    <col min="7463" max="7463" width="20.5703125" customWidth="1"/>
    <col min="7464" max="7464" width="17.85546875" customWidth="1"/>
    <col min="7465" max="7465" width="21.140625" customWidth="1"/>
    <col min="7584" max="7584" width="9.140625" customWidth="1"/>
    <col min="7585" max="7585" width="18" customWidth="1"/>
    <col min="7586" max="7586" width="8.5703125" customWidth="1"/>
    <col min="7589" max="7589" width="33.5703125" customWidth="1"/>
    <col min="7590" max="7590" width="18.85546875" customWidth="1"/>
    <col min="7591" max="7591" width="17.5703125" customWidth="1"/>
    <col min="7596" max="7598" width="14.85546875" customWidth="1"/>
    <col min="7606" max="7608" width="14.85546875" customWidth="1"/>
    <col min="7616" max="7618" width="14.85546875" customWidth="1"/>
    <col min="7626" max="7628" width="14.85546875" customWidth="1"/>
    <col min="7636" max="7638" width="14.85546875" customWidth="1"/>
    <col min="7646" max="7648" width="14.85546875" customWidth="1"/>
    <col min="7656" max="7658" width="14.85546875" customWidth="1"/>
    <col min="7666" max="7668" width="14.85546875" customWidth="1"/>
    <col min="7676" max="7678" width="14.85546875" customWidth="1"/>
    <col min="7686" max="7688" width="14.85546875" customWidth="1"/>
    <col min="7696" max="7698" width="14.85546875" customWidth="1"/>
    <col min="7706" max="7708" width="14.85546875" customWidth="1"/>
    <col min="7709" max="7710" width="14.7109375" customWidth="1"/>
    <col min="7713" max="7713" width="13.28515625" customWidth="1"/>
    <col min="7714" max="7716" width="16.7109375" customWidth="1"/>
    <col min="7717" max="7717" width="14.28515625" customWidth="1"/>
    <col min="7718" max="7718" width="16.85546875" customWidth="1"/>
    <col min="7719" max="7719" width="20.5703125" customWidth="1"/>
    <col min="7720" max="7720" width="17.85546875" customWidth="1"/>
    <col min="7721" max="7721" width="21.140625" customWidth="1"/>
    <col min="7840" max="7840" width="9.140625" customWidth="1"/>
    <col min="7841" max="7841" width="18" customWidth="1"/>
    <col min="7842" max="7842" width="8.5703125" customWidth="1"/>
    <col min="7845" max="7845" width="33.5703125" customWidth="1"/>
    <col min="7846" max="7846" width="18.85546875" customWidth="1"/>
    <col min="7847" max="7847" width="17.5703125" customWidth="1"/>
    <col min="7852" max="7854" width="14.85546875" customWidth="1"/>
    <col min="7862" max="7864" width="14.85546875" customWidth="1"/>
    <col min="7872" max="7874" width="14.85546875" customWidth="1"/>
    <col min="7882" max="7884" width="14.85546875" customWidth="1"/>
    <col min="7892" max="7894" width="14.85546875" customWidth="1"/>
    <col min="7902" max="7904" width="14.85546875" customWidth="1"/>
    <col min="7912" max="7914" width="14.85546875" customWidth="1"/>
    <col min="7922" max="7924" width="14.85546875" customWidth="1"/>
    <col min="7932" max="7934" width="14.85546875" customWidth="1"/>
    <col min="7942" max="7944" width="14.85546875" customWidth="1"/>
    <col min="7952" max="7954" width="14.85546875" customWidth="1"/>
    <col min="7962" max="7964" width="14.85546875" customWidth="1"/>
    <col min="7965" max="7966" width="14.7109375" customWidth="1"/>
    <col min="7969" max="7969" width="13.28515625" customWidth="1"/>
    <col min="7970" max="7972" width="16.7109375" customWidth="1"/>
    <col min="7973" max="7973" width="14.28515625" customWidth="1"/>
    <col min="7974" max="7974" width="16.85546875" customWidth="1"/>
    <col min="7975" max="7975" width="20.5703125" customWidth="1"/>
    <col min="7976" max="7976" width="17.85546875" customWidth="1"/>
    <col min="7977" max="7977" width="21.140625" customWidth="1"/>
    <col min="8096" max="8096" width="9.140625" customWidth="1"/>
    <col min="8097" max="8097" width="18" customWidth="1"/>
    <col min="8098" max="8098" width="8.5703125" customWidth="1"/>
    <col min="8101" max="8101" width="33.5703125" customWidth="1"/>
    <col min="8102" max="8102" width="18.85546875" customWidth="1"/>
    <col min="8103" max="8103" width="17.5703125" customWidth="1"/>
    <col min="8108" max="8110" width="14.85546875" customWidth="1"/>
    <col min="8118" max="8120" width="14.85546875" customWidth="1"/>
    <col min="8128" max="8130" width="14.85546875" customWidth="1"/>
    <col min="8138" max="8140" width="14.85546875" customWidth="1"/>
    <col min="8148" max="8150" width="14.85546875" customWidth="1"/>
    <col min="8158" max="8160" width="14.85546875" customWidth="1"/>
    <col min="8168" max="8170" width="14.85546875" customWidth="1"/>
    <col min="8178" max="8180" width="14.85546875" customWidth="1"/>
    <col min="8188" max="8190" width="14.85546875" customWidth="1"/>
    <col min="8198" max="8200" width="14.85546875" customWidth="1"/>
    <col min="8208" max="8210" width="14.85546875" customWidth="1"/>
    <col min="8218" max="8220" width="14.85546875" customWidth="1"/>
    <col min="8221" max="8222" width="14.7109375" customWidth="1"/>
    <col min="8225" max="8225" width="13.28515625" customWidth="1"/>
    <col min="8226" max="8228" width="16.7109375" customWidth="1"/>
    <col min="8229" max="8229" width="14.28515625" customWidth="1"/>
    <col min="8230" max="8230" width="16.85546875" customWidth="1"/>
    <col min="8231" max="8231" width="20.5703125" customWidth="1"/>
    <col min="8232" max="8232" width="17.85546875" customWidth="1"/>
    <col min="8233" max="8233" width="21.140625" customWidth="1"/>
    <col min="8352" max="8352" width="9.140625" customWidth="1"/>
    <col min="8353" max="8353" width="18" customWidth="1"/>
    <col min="8354" max="8354" width="8.5703125" customWidth="1"/>
    <col min="8357" max="8357" width="33.5703125" customWidth="1"/>
    <col min="8358" max="8358" width="18.85546875" customWidth="1"/>
    <col min="8359" max="8359" width="17.5703125" customWidth="1"/>
    <col min="8364" max="8366" width="14.85546875" customWidth="1"/>
    <col min="8374" max="8376" width="14.85546875" customWidth="1"/>
    <col min="8384" max="8386" width="14.85546875" customWidth="1"/>
    <col min="8394" max="8396" width="14.85546875" customWidth="1"/>
    <col min="8404" max="8406" width="14.85546875" customWidth="1"/>
    <col min="8414" max="8416" width="14.85546875" customWidth="1"/>
    <col min="8424" max="8426" width="14.85546875" customWidth="1"/>
    <col min="8434" max="8436" width="14.85546875" customWidth="1"/>
    <col min="8444" max="8446" width="14.85546875" customWidth="1"/>
    <col min="8454" max="8456" width="14.85546875" customWidth="1"/>
    <col min="8464" max="8466" width="14.85546875" customWidth="1"/>
    <col min="8474" max="8476" width="14.85546875" customWidth="1"/>
    <col min="8477" max="8478" width="14.7109375" customWidth="1"/>
    <col min="8481" max="8481" width="13.28515625" customWidth="1"/>
    <col min="8482" max="8484" width="16.7109375" customWidth="1"/>
    <col min="8485" max="8485" width="14.28515625" customWidth="1"/>
    <col min="8486" max="8486" width="16.85546875" customWidth="1"/>
    <col min="8487" max="8487" width="20.5703125" customWidth="1"/>
    <col min="8488" max="8488" width="17.85546875" customWidth="1"/>
    <col min="8489" max="8489" width="21.140625" customWidth="1"/>
    <col min="8608" max="8608" width="9.140625" customWidth="1"/>
    <col min="8609" max="8609" width="18" customWidth="1"/>
    <col min="8610" max="8610" width="8.5703125" customWidth="1"/>
    <col min="8613" max="8613" width="33.5703125" customWidth="1"/>
    <col min="8614" max="8614" width="18.85546875" customWidth="1"/>
    <col min="8615" max="8615" width="17.5703125" customWidth="1"/>
    <col min="8620" max="8622" width="14.85546875" customWidth="1"/>
    <col min="8630" max="8632" width="14.85546875" customWidth="1"/>
    <col min="8640" max="8642" width="14.85546875" customWidth="1"/>
    <col min="8650" max="8652" width="14.85546875" customWidth="1"/>
    <col min="8660" max="8662" width="14.85546875" customWidth="1"/>
    <col min="8670" max="8672" width="14.85546875" customWidth="1"/>
    <col min="8680" max="8682" width="14.85546875" customWidth="1"/>
    <col min="8690" max="8692" width="14.85546875" customWidth="1"/>
    <col min="8700" max="8702" width="14.85546875" customWidth="1"/>
    <col min="8710" max="8712" width="14.85546875" customWidth="1"/>
    <col min="8720" max="8722" width="14.85546875" customWidth="1"/>
    <col min="8730" max="8732" width="14.85546875" customWidth="1"/>
    <col min="8733" max="8734" width="14.7109375" customWidth="1"/>
    <col min="8737" max="8737" width="13.28515625" customWidth="1"/>
    <col min="8738" max="8740" width="16.7109375" customWidth="1"/>
    <col min="8741" max="8741" width="14.28515625" customWidth="1"/>
    <col min="8742" max="8742" width="16.85546875" customWidth="1"/>
    <col min="8743" max="8743" width="20.5703125" customWidth="1"/>
    <col min="8744" max="8744" width="17.85546875" customWidth="1"/>
    <col min="8745" max="8745" width="21.140625" customWidth="1"/>
    <col min="8864" max="8864" width="9.140625" customWidth="1"/>
    <col min="8865" max="8865" width="18" customWidth="1"/>
    <col min="8866" max="8866" width="8.5703125" customWidth="1"/>
    <col min="8869" max="8869" width="33.5703125" customWidth="1"/>
    <col min="8870" max="8870" width="18.85546875" customWidth="1"/>
    <col min="8871" max="8871" width="17.5703125" customWidth="1"/>
    <col min="8876" max="8878" width="14.85546875" customWidth="1"/>
    <col min="8886" max="8888" width="14.85546875" customWidth="1"/>
    <col min="8896" max="8898" width="14.85546875" customWidth="1"/>
    <col min="8906" max="8908" width="14.85546875" customWidth="1"/>
    <col min="8916" max="8918" width="14.85546875" customWidth="1"/>
    <col min="8926" max="8928" width="14.85546875" customWidth="1"/>
    <col min="8936" max="8938" width="14.85546875" customWidth="1"/>
    <col min="8946" max="8948" width="14.85546875" customWidth="1"/>
    <col min="8956" max="8958" width="14.85546875" customWidth="1"/>
    <col min="8966" max="8968" width="14.85546875" customWidth="1"/>
    <col min="8976" max="8978" width="14.85546875" customWidth="1"/>
    <col min="8986" max="8988" width="14.85546875" customWidth="1"/>
    <col min="8989" max="8990" width="14.7109375" customWidth="1"/>
    <col min="8993" max="8993" width="13.28515625" customWidth="1"/>
    <col min="8994" max="8996" width="16.7109375" customWidth="1"/>
    <col min="8997" max="8997" width="14.28515625" customWidth="1"/>
    <col min="8998" max="8998" width="16.85546875" customWidth="1"/>
    <col min="8999" max="8999" width="20.5703125" customWidth="1"/>
    <col min="9000" max="9000" width="17.85546875" customWidth="1"/>
    <col min="9001" max="9001" width="21.140625" customWidth="1"/>
    <col min="9120" max="9120" width="9.140625" customWidth="1"/>
    <col min="9121" max="9121" width="18" customWidth="1"/>
    <col min="9122" max="9122" width="8.5703125" customWidth="1"/>
    <col min="9125" max="9125" width="33.5703125" customWidth="1"/>
    <col min="9126" max="9126" width="18.85546875" customWidth="1"/>
    <col min="9127" max="9127" width="17.5703125" customWidth="1"/>
    <col min="9132" max="9134" width="14.85546875" customWidth="1"/>
    <col min="9142" max="9144" width="14.85546875" customWidth="1"/>
    <col min="9152" max="9154" width="14.85546875" customWidth="1"/>
    <col min="9162" max="9164" width="14.85546875" customWidth="1"/>
    <col min="9172" max="9174" width="14.85546875" customWidth="1"/>
    <col min="9182" max="9184" width="14.85546875" customWidth="1"/>
    <col min="9192" max="9194" width="14.85546875" customWidth="1"/>
    <col min="9202" max="9204" width="14.85546875" customWidth="1"/>
    <col min="9212" max="9214" width="14.85546875" customWidth="1"/>
    <col min="9222" max="9224" width="14.85546875" customWidth="1"/>
    <col min="9232" max="9234" width="14.85546875" customWidth="1"/>
    <col min="9242" max="9244" width="14.85546875" customWidth="1"/>
    <col min="9245" max="9246" width="14.7109375" customWidth="1"/>
    <col min="9249" max="9249" width="13.28515625" customWidth="1"/>
    <col min="9250" max="9252" width="16.7109375" customWidth="1"/>
    <col min="9253" max="9253" width="14.28515625" customWidth="1"/>
    <col min="9254" max="9254" width="16.85546875" customWidth="1"/>
    <col min="9255" max="9255" width="20.5703125" customWidth="1"/>
    <col min="9256" max="9256" width="17.85546875" customWidth="1"/>
    <col min="9257" max="9257" width="21.140625" customWidth="1"/>
    <col min="9376" max="9376" width="9.140625" customWidth="1"/>
    <col min="9377" max="9377" width="18" customWidth="1"/>
    <col min="9378" max="9378" width="8.5703125" customWidth="1"/>
    <col min="9381" max="9381" width="33.5703125" customWidth="1"/>
    <col min="9382" max="9382" width="18.85546875" customWidth="1"/>
    <col min="9383" max="9383" width="17.5703125" customWidth="1"/>
    <col min="9388" max="9390" width="14.85546875" customWidth="1"/>
    <col min="9398" max="9400" width="14.85546875" customWidth="1"/>
    <col min="9408" max="9410" width="14.85546875" customWidth="1"/>
    <col min="9418" max="9420" width="14.85546875" customWidth="1"/>
    <col min="9428" max="9430" width="14.85546875" customWidth="1"/>
    <col min="9438" max="9440" width="14.85546875" customWidth="1"/>
    <col min="9448" max="9450" width="14.85546875" customWidth="1"/>
    <col min="9458" max="9460" width="14.85546875" customWidth="1"/>
    <col min="9468" max="9470" width="14.85546875" customWidth="1"/>
    <col min="9478" max="9480" width="14.85546875" customWidth="1"/>
    <col min="9488" max="9490" width="14.85546875" customWidth="1"/>
    <col min="9498" max="9500" width="14.85546875" customWidth="1"/>
    <col min="9501" max="9502" width="14.7109375" customWidth="1"/>
    <col min="9505" max="9505" width="13.28515625" customWidth="1"/>
    <col min="9506" max="9508" width="16.7109375" customWidth="1"/>
    <col min="9509" max="9509" width="14.28515625" customWidth="1"/>
    <col min="9510" max="9510" width="16.85546875" customWidth="1"/>
    <col min="9511" max="9511" width="20.5703125" customWidth="1"/>
    <col min="9512" max="9512" width="17.85546875" customWidth="1"/>
    <col min="9513" max="9513" width="21.140625" customWidth="1"/>
    <col min="9632" max="9632" width="9.140625" customWidth="1"/>
    <col min="9633" max="9633" width="18" customWidth="1"/>
    <col min="9634" max="9634" width="8.5703125" customWidth="1"/>
    <col min="9637" max="9637" width="33.5703125" customWidth="1"/>
    <col min="9638" max="9638" width="18.85546875" customWidth="1"/>
    <col min="9639" max="9639" width="17.5703125" customWidth="1"/>
    <col min="9644" max="9646" width="14.85546875" customWidth="1"/>
    <col min="9654" max="9656" width="14.85546875" customWidth="1"/>
    <col min="9664" max="9666" width="14.85546875" customWidth="1"/>
    <col min="9674" max="9676" width="14.85546875" customWidth="1"/>
    <col min="9684" max="9686" width="14.85546875" customWidth="1"/>
    <col min="9694" max="9696" width="14.85546875" customWidth="1"/>
    <col min="9704" max="9706" width="14.85546875" customWidth="1"/>
    <col min="9714" max="9716" width="14.85546875" customWidth="1"/>
    <col min="9724" max="9726" width="14.85546875" customWidth="1"/>
    <col min="9734" max="9736" width="14.85546875" customWidth="1"/>
    <col min="9744" max="9746" width="14.85546875" customWidth="1"/>
    <col min="9754" max="9756" width="14.85546875" customWidth="1"/>
    <col min="9757" max="9758" width="14.7109375" customWidth="1"/>
    <col min="9761" max="9761" width="13.28515625" customWidth="1"/>
    <col min="9762" max="9764" width="16.7109375" customWidth="1"/>
    <col min="9765" max="9765" width="14.28515625" customWidth="1"/>
    <col min="9766" max="9766" width="16.85546875" customWidth="1"/>
    <col min="9767" max="9767" width="20.5703125" customWidth="1"/>
    <col min="9768" max="9768" width="17.85546875" customWidth="1"/>
    <col min="9769" max="9769" width="21.140625" customWidth="1"/>
    <col min="9888" max="9888" width="9.140625" customWidth="1"/>
    <col min="9889" max="9889" width="18" customWidth="1"/>
    <col min="9890" max="9890" width="8.5703125" customWidth="1"/>
    <col min="9893" max="9893" width="33.5703125" customWidth="1"/>
    <col min="9894" max="9894" width="18.85546875" customWidth="1"/>
    <col min="9895" max="9895" width="17.5703125" customWidth="1"/>
    <col min="9900" max="9902" width="14.85546875" customWidth="1"/>
    <col min="9910" max="9912" width="14.85546875" customWidth="1"/>
    <col min="9920" max="9922" width="14.85546875" customWidth="1"/>
    <col min="9930" max="9932" width="14.85546875" customWidth="1"/>
    <col min="9940" max="9942" width="14.85546875" customWidth="1"/>
    <col min="9950" max="9952" width="14.85546875" customWidth="1"/>
    <col min="9960" max="9962" width="14.85546875" customWidth="1"/>
    <col min="9970" max="9972" width="14.85546875" customWidth="1"/>
    <col min="9980" max="9982" width="14.85546875" customWidth="1"/>
    <col min="9990" max="9992" width="14.85546875" customWidth="1"/>
    <col min="10000" max="10002" width="14.85546875" customWidth="1"/>
    <col min="10010" max="10012" width="14.85546875" customWidth="1"/>
    <col min="10013" max="10014" width="14.7109375" customWidth="1"/>
    <col min="10017" max="10017" width="13.28515625" customWidth="1"/>
    <col min="10018" max="10020" width="16.7109375" customWidth="1"/>
    <col min="10021" max="10021" width="14.28515625" customWidth="1"/>
    <col min="10022" max="10022" width="16.85546875" customWidth="1"/>
    <col min="10023" max="10023" width="20.5703125" customWidth="1"/>
    <col min="10024" max="10024" width="17.85546875" customWidth="1"/>
    <col min="10025" max="10025" width="21.140625" customWidth="1"/>
    <col min="10144" max="10144" width="9.140625" customWidth="1"/>
    <col min="10145" max="10145" width="18" customWidth="1"/>
    <col min="10146" max="10146" width="8.5703125" customWidth="1"/>
    <col min="10149" max="10149" width="33.5703125" customWidth="1"/>
    <col min="10150" max="10150" width="18.85546875" customWidth="1"/>
    <col min="10151" max="10151" width="17.5703125" customWidth="1"/>
    <col min="10156" max="10158" width="14.85546875" customWidth="1"/>
    <col min="10166" max="10168" width="14.85546875" customWidth="1"/>
    <col min="10176" max="10178" width="14.85546875" customWidth="1"/>
    <col min="10186" max="10188" width="14.85546875" customWidth="1"/>
    <col min="10196" max="10198" width="14.85546875" customWidth="1"/>
    <col min="10206" max="10208" width="14.85546875" customWidth="1"/>
    <col min="10216" max="10218" width="14.85546875" customWidth="1"/>
    <col min="10226" max="10228" width="14.85546875" customWidth="1"/>
    <col min="10236" max="10238" width="14.85546875" customWidth="1"/>
    <col min="10246" max="10248" width="14.85546875" customWidth="1"/>
    <col min="10256" max="10258" width="14.85546875" customWidth="1"/>
    <col min="10266" max="10268" width="14.85546875" customWidth="1"/>
    <col min="10269" max="10270" width="14.7109375" customWidth="1"/>
    <col min="10273" max="10273" width="13.28515625" customWidth="1"/>
    <col min="10274" max="10276" width="16.7109375" customWidth="1"/>
    <col min="10277" max="10277" width="14.28515625" customWidth="1"/>
    <col min="10278" max="10278" width="16.85546875" customWidth="1"/>
    <col min="10279" max="10279" width="20.5703125" customWidth="1"/>
    <col min="10280" max="10280" width="17.85546875" customWidth="1"/>
    <col min="10281" max="10281" width="21.140625" customWidth="1"/>
    <col min="10400" max="10400" width="9.140625" customWidth="1"/>
    <col min="10401" max="10401" width="18" customWidth="1"/>
    <col min="10402" max="10402" width="8.5703125" customWidth="1"/>
    <col min="10405" max="10405" width="33.5703125" customWidth="1"/>
    <col min="10406" max="10406" width="18.85546875" customWidth="1"/>
    <col min="10407" max="10407" width="17.5703125" customWidth="1"/>
    <col min="10412" max="10414" width="14.85546875" customWidth="1"/>
    <col min="10422" max="10424" width="14.85546875" customWidth="1"/>
    <col min="10432" max="10434" width="14.85546875" customWidth="1"/>
    <col min="10442" max="10444" width="14.85546875" customWidth="1"/>
    <col min="10452" max="10454" width="14.85546875" customWidth="1"/>
    <col min="10462" max="10464" width="14.85546875" customWidth="1"/>
    <col min="10472" max="10474" width="14.85546875" customWidth="1"/>
    <col min="10482" max="10484" width="14.85546875" customWidth="1"/>
    <col min="10492" max="10494" width="14.85546875" customWidth="1"/>
    <col min="10502" max="10504" width="14.85546875" customWidth="1"/>
    <col min="10512" max="10514" width="14.85546875" customWidth="1"/>
    <col min="10522" max="10524" width="14.85546875" customWidth="1"/>
    <col min="10525" max="10526" width="14.7109375" customWidth="1"/>
    <col min="10529" max="10529" width="13.28515625" customWidth="1"/>
    <col min="10530" max="10532" width="16.7109375" customWidth="1"/>
    <col min="10533" max="10533" width="14.28515625" customWidth="1"/>
    <col min="10534" max="10534" width="16.85546875" customWidth="1"/>
    <col min="10535" max="10535" width="20.5703125" customWidth="1"/>
    <col min="10536" max="10536" width="17.85546875" customWidth="1"/>
    <col min="10537" max="10537" width="21.140625" customWidth="1"/>
    <col min="10656" max="10656" width="9.140625" customWidth="1"/>
    <col min="10657" max="10657" width="18" customWidth="1"/>
    <col min="10658" max="10658" width="8.5703125" customWidth="1"/>
    <col min="10661" max="10661" width="33.5703125" customWidth="1"/>
    <col min="10662" max="10662" width="18.85546875" customWidth="1"/>
    <col min="10663" max="10663" width="17.5703125" customWidth="1"/>
    <col min="10668" max="10670" width="14.85546875" customWidth="1"/>
    <col min="10678" max="10680" width="14.85546875" customWidth="1"/>
    <col min="10688" max="10690" width="14.85546875" customWidth="1"/>
    <col min="10698" max="10700" width="14.85546875" customWidth="1"/>
    <col min="10708" max="10710" width="14.85546875" customWidth="1"/>
    <col min="10718" max="10720" width="14.85546875" customWidth="1"/>
    <col min="10728" max="10730" width="14.85546875" customWidth="1"/>
    <col min="10738" max="10740" width="14.85546875" customWidth="1"/>
    <col min="10748" max="10750" width="14.85546875" customWidth="1"/>
    <col min="10758" max="10760" width="14.85546875" customWidth="1"/>
    <col min="10768" max="10770" width="14.85546875" customWidth="1"/>
    <col min="10778" max="10780" width="14.85546875" customWidth="1"/>
    <col min="10781" max="10782" width="14.7109375" customWidth="1"/>
    <col min="10785" max="10785" width="13.28515625" customWidth="1"/>
    <col min="10786" max="10788" width="16.7109375" customWidth="1"/>
    <col min="10789" max="10789" width="14.28515625" customWidth="1"/>
    <col min="10790" max="10790" width="16.85546875" customWidth="1"/>
    <col min="10791" max="10791" width="20.5703125" customWidth="1"/>
    <col min="10792" max="10792" width="17.85546875" customWidth="1"/>
    <col min="10793" max="10793" width="21.140625" customWidth="1"/>
    <col min="10912" max="10912" width="9.140625" customWidth="1"/>
    <col min="10913" max="10913" width="18" customWidth="1"/>
    <col min="10914" max="10914" width="8.5703125" customWidth="1"/>
    <col min="10917" max="10917" width="33.5703125" customWidth="1"/>
    <col min="10918" max="10918" width="18.85546875" customWidth="1"/>
    <col min="10919" max="10919" width="17.5703125" customWidth="1"/>
    <col min="10924" max="10926" width="14.85546875" customWidth="1"/>
    <col min="10934" max="10936" width="14.85546875" customWidth="1"/>
    <col min="10944" max="10946" width="14.85546875" customWidth="1"/>
    <col min="10954" max="10956" width="14.85546875" customWidth="1"/>
    <col min="10964" max="10966" width="14.85546875" customWidth="1"/>
    <col min="10974" max="10976" width="14.85546875" customWidth="1"/>
    <col min="10984" max="10986" width="14.85546875" customWidth="1"/>
    <col min="10994" max="10996" width="14.85546875" customWidth="1"/>
    <col min="11004" max="11006" width="14.85546875" customWidth="1"/>
    <col min="11014" max="11016" width="14.85546875" customWidth="1"/>
    <col min="11024" max="11026" width="14.85546875" customWidth="1"/>
    <col min="11034" max="11036" width="14.85546875" customWidth="1"/>
    <col min="11037" max="11038" width="14.7109375" customWidth="1"/>
    <col min="11041" max="11041" width="13.28515625" customWidth="1"/>
    <col min="11042" max="11044" width="16.7109375" customWidth="1"/>
    <col min="11045" max="11045" width="14.28515625" customWidth="1"/>
    <col min="11046" max="11046" width="16.85546875" customWidth="1"/>
    <col min="11047" max="11047" width="20.5703125" customWidth="1"/>
    <col min="11048" max="11048" width="17.85546875" customWidth="1"/>
    <col min="11049" max="11049" width="21.140625" customWidth="1"/>
    <col min="11168" max="11168" width="9.140625" customWidth="1"/>
    <col min="11169" max="11169" width="18" customWidth="1"/>
    <col min="11170" max="11170" width="8.5703125" customWidth="1"/>
    <col min="11173" max="11173" width="33.5703125" customWidth="1"/>
    <col min="11174" max="11174" width="18.85546875" customWidth="1"/>
    <col min="11175" max="11175" width="17.5703125" customWidth="1"/>
    <col min="11180" max="11182" width="14.85546875" customWidth="1"/>
    <col min="11190" max="11192" width="14.85546875" customWidth="1"/>
    <col min="11200" max="11202" width="14.85546875" customWidth="1"/>
    <col min="11210" max="11212" width="14.85546875" customWidth="1"/>
    <col min="11220" max="11222" width="14.85546875" customWidth="1"/>
    <col min="11230" max="11232" width="14.85546875" customWidth="1"/>
    <col min="11240" max="11242" width="14.85546875" customWidth="1"/>
    <col min="11250" max="11252" width="14.85546875" customWidth="1"/>
    <col min="11260" max="11262" width="14.85546875" customWidth="1"/>
    <col min="11270" max="11272" width="14.85546875" customWidth="1"/>
    <col min="11280" max="11282" width="14.85546875" customWidth="1"/>
    <col min="11290" max="11292" width="14.85546875" customWidth="1"/>
    <col min="11293" max="11294" width="14.7109375" customWidth="1"/>
    <col min="11297" max="11297" width="13.28515625" customWidth="1"/>
    <col min="11298" max="11300" width="16.7109375" customWidth="1"/>
    <col min="11301" max="11301" width="14.28515625" customWidth="1"/>
    <col min="11302" max="11302" width="16.85546875" customWidth="1"/>
    <col min="11303" max="11303" width="20.5703125" customWidth="1"/>
    <col min="11304" max="11304" width="17.85546875" customWidth="1"/>
    <col min="11305" max="11305" width="21.140625" customWidth="1"/>
    <col min="11424" max="11424" width="9.140625" customWidth="1"/>
    <col min="11425" max="11425" width="18" customWidth="1"/>
    <col min="11426" max="11426" width="8.5703125" customWidth="1"/>
    <col min="11429" max="11429" width="33.5703125" customWidth="1"/>
    <col min="11430" max="11430" width="18.85546875" customWidth="1"/>
    <col min="11431" max="11431" width="17.5703125" customWidth="1"/>
    <col min="11436" max="11438" width="14.85546875" customWidth="1"/>
    <col min="11446" max="11448" width="14.85546875" customWidth="1"/>
    <col min="11456" max="11458" width="14.85546875" customWidth="1"/>
    <col min="11466" max="11468" width="14.85546875" customWidth="1"/>
    <col min="11476" max="11478" width="14.85546875" customWidth="1"/>
    <col min="11486" max="11488" width="14.85546875" customWidth="1"/>
    <col min="11496" max="11498" width="14.85546875" customWidth="1"/>
    <col min="11506" max="11508" width="14.85546875" customWidth="1"/>
    <col min="11516" max="11518" width="14.85546875" customWidth="1"/>
    <col min="11526" max="11528" width="14.85546875" customWidth="1"/>
    <col min="11536" max="11538" width="14.85546875" customWidth="1"/>
    <col min="11546" max="11548" width="14.85546875" customWidth="1"/>
    <col min="11549" max="11550" width="14.7109375" customWidth="1"/>
    <col min="11553" max="11553" width="13.28515625" customWidth="1"/>
    <col min="11554" max="11556" width="16.7109375" customWidth="1"/>
    <col min="11557" max="11557" width="14.28515625" customWidth="1"/>
    <col min="11558" max="11558" width="16.85546875" customWidth="1"/>
    <col min="11559" max="11559" width="20.5703125" customWidth="1"/>
    <col min="11560" max="11560" width="17.85546875" customWidth="1"/>
    <col min="11561" max="11561" width="21.140625" customWidth="1"/>
    <col min="11680" max="11680" width="9.140625" customWidth="1"/>
    <col min="11681" max="11681" width="18" customWidth="1"/>
    <col min="11682" max="11682" width="8.5703125" customWidth="1"/>
    <col min="11685" max="11685" width="33.5703125" customWidth="1"/>
    <col min="11686" max="11686" width="18.85546875" customWidth="1"/>
    <col min="11687" max="11687" width="17.5703125" customWidth="1"/>
    <col min="11692" max="11694" width="14.85546875" customWidth="1"/>
    <col min="11702" max="11704" width="14.85546875" customWidth="1"/>
    <col min="11712" max="11714" width="14.85546875" customWidth="1"/>
    <col min="11722" max="11724" width="14.85546875" customWidth="1"/>
    <col min="11732" max="11734" width="14.85546875" customWidth="1"/>
    <col min="11742" max="11744" width="14.85546875" customWidth="1"/>
    <col min="11752" max="11754" width="14.85546875" customWidth="1"/>
    <col min="11762" max="11764" width="14.85546875" customWidth="1"/>
    <col min="11772" max="11774" width="14.85546875" customWidth="1"/>
    <col min="11782" max="11784" width="14.85546875" customWidth="1"/>
    <col min="11792" max="11794" width="14.85546875" customWidth="1"/>
    <col min="11802" max="11804" width="14.85546875" customWidth="1"/>
    <col min="11805" max="11806" width="14.7109375" customWidth="1"/>
    <col min="11809" max="11809" width="13.28515625" customWidth="1"/>
    <col min="11810" max="11812" width="16.7109375" customWidth="1"/>
    <col min="11813" max="11813" width="14.28515625" customWidth="1"/>
    <col min="11814" max="11814" width="16.85546875" customWidth="1"/>
    <col min="11815" max="11815" width="20.5703125" customWidth="1"/>
    <col min="11816" max="11816" width="17.85546875" customWidth="1"/>
    <col min="11817" max="11817" width="21.140625" customWidth="1"/>
    <col min="11936" max="11936" width="9.140625" customWidth="1"/>
    <col min="11937" max="11937" width="18" customWidth="1"/>
    <col min="11938" max="11938" width="8.5703125" customWidth="1"/>
    <col min="11941" max="11941" width="33.5703125" customWidth="1"/>
    <col min="11942" max="11942" width="18.85546875" customWidth="1"/>
    <col min="11943" max="11943" width="17.5703125" customWidth="1"/>
    <col min="11948" max="11950" width="14.85546875" customWidth="1"/>
    <col min="11958" max="11960" width="14.85546875" customWidth="1"/>
    <col min="11968" max="11970" width="14.85546875" customWidth="1"/>
    <col min="11978" max="11980" width="14.85546875" customWidth="1"/>
    <col min="11988" max="11990" width="14.85546875" customWidth="1"/>
    <col min="11998" max="12000" width="14.85546875" customWidth="1"/>
    <col min="12008" max="12010" width="14.85546875" customWidth="1"/>
    <col min="12018" max="12020" width="14.85546875" customWidth="1"/>
    <col min="12028" max="12030" width="14.85546875" customWidth="1"/>
    <col min="12038" max="12040" width="14.85546875" customWidth="1"/>
    <col min="12048" max="12050" width="14.85546875" customWidth="1"/>
    <col min="12058" max="12060" width="14.85546875" customWidth="1"/>
    <col min="12061" max="12062" width="14.7109375" customWidth="1"/>
    <col min="12065" max="12065" width="13.28515625" customWidth="1"/>
    <col min="12066" max="12068" width="16.7109375" customWidth="1"/>
    <col min="12069" max="12069" width="14.28515625" customWidth="1"/>
    <col min="12070" max="12070" width="16.85546875" customWidth="1"/>
    <col min="12071" max="12071" width="20.5703125" customWidth="1"/>
    <col min="12072" max="12072" width="17.85546875" customWidth="1"/>
    <col min="12073" max="12073" width="21.140625" customWidth="1"/>
    <col min="12192" max="12192" width="9.140625" customWidth="1"/>
    <col min="12193" max="12193" width="18" customWidth="1"/>
    <col min="12194" max="12194" width="8.5703125" customWidth="1"/>
    <col min="12197" max="12197" width="33.5703125" customWidth="1"/>
    <col min="12198" max="12198" width="18.85546875" customWidth="1"/>
    <col min="12199" max="12199" width="17.5703125" customWidth="1"/>
    <col min="12204" max="12206" width="14.85546875" customWidth="1"/>
    <col min="12214" max="12216" width="14.85546875" customWidth="1"/>
    <col min="12224" max="12226" width="14.85546875" customWidth="1"/>
    <col min="12234" max="12236" width="14.85546875" customWidth="1"/>
    <col min="12244" max="12246" width="14.85546875" customWidth="1"/>
    <col min="12254" max="12256" width="14.85546875" customWidth="1"/>
    <col min="12264" max="12266" width="14.85546875" customWidth="1"/>
    <col min="12274" max="12276" width="14.85546875" customWidth="1"/>
    <col min="12284" max="12286" width="14.85546875" customWidth="1"/>
    <col min="12294" max="12296" width="14.85546875" customWidth="1"/>
    <col min="12304" max="12306" width="14.85546875" customWidth="1"/>
    <col min="12314" max="12316" width="14.85546875" customWidth="1"/>
    <col min="12317" max="12318" width="14.7109375" customWidth="1"/>
    <col min="12321" max="12321" width="13.28515625" customWidth="1"/>
    <col min="12322" max="12324" width="16.7109375" customWidth="1"/>
    <col min="12325" max="12325" width="14.28515625" customWidth="1"/>
    <col min="12326" max="12326" width="16.85546875" customWidth="1"/>
    <col min="12327" max="12327" width="20.5703125" customWidth="1"/>
    <col min="12328" max="12328" width="17.85546875" customWidth="1"/>
    <col min="12329" max="12329" width="21.140625" customWidth="1"/>
    <col min="12448" max="12448" width="9.140625" customWidth="1"/>
    <col min="12449" max="12449" width="18" customWidth="1"/>
    <col min="12450" max="12450" width="8.5703125" customWidth="1"/>
    <col min="12453" max="12453" width="33.5703125" customWidth="1"/>
    <col min="12454" max="12454" width="18.85546875" customWidth="1"/>
    <col min="12455" max="12455" width="17.5703125" customWidth="1"/>
    <col min="12460" max="12462" width="14.85546875" customWidth="1"/>
    <col min="12470" max="12472" width="14.85546875" customWidth="1"/>
    <col min="12480" max="12482" width="14.85546875" customWidth="1"/>
    <col min="12490" max="12492" width="14.85546875" customWidth="1"/>
    <col min="12500" max="12502" width="14.85546875" customWidth="1"/>
    <col min="12510" max="12512" width="14.85546875" customWidth="1"/>
    <col min="12520" max="12522" width="14.85546875" customWidth="1"/>
    <col min="12530" max="12532" width="14.85546875" customWidth="1"/>
    <col min="12540" max="12542" width="14.85546875" customWidth="1"/>
    <col min="12550" max="12552" width="14.85546875" customWidth="1"/>
    <col min="12560" max="12562" width="14.85546875" customWidth="1"/>
    <col min="12570" max="12572" width="14.85546875" customWidth="1"/>
    <col min="12573" max="12574" width="14.7109375" customWidth="1"/>
    <col min="12577" max="12577" width="13.28515625" customWidth="1"/>
    <col min="12578" max="12580" width="16.7109375" customWidth="1"/>
    <col min="12581" max="12581" width="14.28515625" customWidth="1"/>
    <col min="12582" max="12582" width="16.85546875" customWidth="1"/>
    <col min="12583" max="12583" width="20.5703125" customWidth="1"/>
    <col min="12584" max="12584" width="17.85546875" customWidth="1"/>
    <col min="12585" max="12585" width="21.140625" customWidth="1"/>
    <col min="12704" max="12704" width="9.140625" customWidth="1"/>
    <col min="12705" max="12705" width="18" customWidth="1"/>
    <col min="12706" max="12706" width="8.5703125" customWidth="1"/>
    <col min="12709" max="12709" width="33.5703125" customWidth="1"/>
    <col min="12710" max="12710" width="18.85546875" customWidth="1"/>
    <col min="12711" max="12711" width="17.5703125" customWidth="1"/>
    <col min="12716" max="12718" width="14.85546875" customWidth="1"/>
    <col min="12726" max="12728" width="14.85546875" customWidth="1"/>
    <col min="12736" max="12738" width="14.85546875" customWidth="1"/>
    <col min="12746" max="12748" width="14.85546875" customWidth="1"/>
    <col min="12756" max="12758" width="14.85546875" customWidth="1"/>
    <col min="12766" max="12768" width="14.85546875" customWidth="1"/>
    <col min="12776" max="12778" width="14.85546875" customWidth="1"/>
    <col min="12786" max="12788" width="14.85546875" customWidth="1"/>
    <col min="12796" max="12798" width="14.85546875" customWidth="1"/>
    <col min="12806" max="12808" width="14.85546875" customWidth="1"/>
    <col min="12816" max="12818" width="14.85546875" customWidth="1"/>
    <col min="12826" max="12828" width="14.85546875" customWidth="1"/>
    <col min="12829" max="12830" width="14.7109375" customWidth="1"/>
    <col min="12833" max="12833" width="13.28515625" customWidth="1"/>
    <col min="12834" max="12836" width="16.7109375" customWidth="1"/>
    <col min="12837" max="12837" width="14.28515625" customWidth="1"/>
    <col min="12838" max="12838" width="16.85546875" customWidth="1"/>
    <col min="12839" max="12839" width="20.5703125" customWidth="1"/>
    <col min="12840" max="12840" width="17.85546875" customWidth="1"/>
    <col min="12841" max="12841" width="21.140625" customWidth="1"/>
    <col min="12960" max="12960" width="9.140625" customWidth="1"/>
    <col min="12961" max="12961" width="18" customWidth="1"/>
    <col min="12962" max="12962" width="8.5703125" customWidth="1"/>
    <col min="12965" max="12965" width="33.5703125" customWidth="1"/>
    <col min="12966" max="12966" width="18.85546875" customWidth="1"/>
    <col min="12967" max="12967" width="17.5703125" customWidth="1"/>
    <col min="12972" max="12974" width="14.85546875" customWidth="1"/>
    <col min="12982" max="12984" width="14.85546875" customWidth="1"/>
    <col min="12992" max="12994" width="14.85546875" customWidth="1"/>
    <col min="13002" max="13004" width="14.85546875" customWidth="1"/>
    <col min="13012" max="13014" width="14.85546875" customWidth="1"/>
    <col min="13022" max="13024" width="14.85546875" customWidth="1"/>
    <col min="13032" max="13034" width="14.85546875" customWidth="1"/>
    <col min="13042" max="13044" width="14.85546875" customWidth="1"/>
    <col min="13052" max="13054" width="14.85546875" customWidth="1"/>
    <col min="13062" max="13064" width="14.85546875" customWidth="1"/>
    <col min="13072" max="13074" width="14.85546875" customWidth="1"/>
    <col min="13082" max="13084" width="14.85546875" customWidth="1"/>
    <col min="13085" max="13086" width="14.7109375" customWidth="1"/>
    <col min="13089" max="13089" width="13.28515625" customWidth="1"/>
    <col min="13090" max="13092" width="16.7109375" customWidth="1"/>
    <col min="13093" max="13093" width="14.28515625" customWidth="1"/>
    <col min="13094" max="13094" width="16.85546875" customWidth="1"/>
    <col min="13095" max="13095" width="20.5703125" customWidth="1"/>
    <col min="13096" max="13096" width="17.85546875" customWidth="1"/>
    <col min="13097" max="13097" width="21.140625" customWidth="1"/>
    <col min="13216" max="13216" width="9.140625" customWidth="1"/>
    <col min="13217" max="13217" width="18" customWidth="1"/>
    <col min="13218" max="13218" width="8.5703125" customWidth="1"/>
    <col min="13221" max="13221" width="33.5703125" customWidth="1"/>
    <col min="13222" max="13222" width="18.85546875" customWidth="1"/>
    <col min="13223" max="13223" width="17.5703125" customWidth="1"/>
    <col min="13228" max="13230" width="14.85546875" customWidth="1"/>
    <col min="13238" max="13240" width="14.85546875" customWidth="1"/>
    <col min="13248" max="13250" width="14.85546875" customWidth="1"/>
    <col min="13258" max="13260" width="14.85546875" customWidth="1"/>
    <col min="13268" max="13270" width="14.85546875" customWidth="1"/>
    <col min="13278" max="13280" width="14.85546875" customWidth="1"/>
    <col min="13288" max="13290" width="14.85546875" customWidth="1"/>
    <col min="13298" max="13300" width="14.85546875" customWidth="1"/>
    <col min="13308" max="13310" width="14.85546875" customWidth="1"/>
    <col min="13318" max="13320" width="14.85546875" customWidth="1"/>
    <col min="13328" max="13330" width="14.85546875" customWidth="1"/>
    <col min="13338" max="13340" width="14.85546875" customWidth="1"/>
    <col min="13341" max="13342" width="14.7109375" customWidth="1"/>
    <col min="13345" max="13345" width="13.28515625" customWidth="1"/>
    <col min="13346" max="13348" width="16.7109375" customWidth="1"/>
    <col min="13349" max="13349" width="14.28515625" customWidth="1"/>
    <col min="13350" max="13350" width="16.85546875" customWidth="1"/>
    <col min="13351" max="13351" width="20.5703125" customWidth="1"/>
    <col min="13352" max="13352" width="17.85546875" customWidth="1"/>
    <col min="13353" max="13353" width="21.140625" customWidth="1"/>
    <col min="13472" max="13472" width="9.140625" customWidth="1"/>
    <col min="13473" max="13473" width="18" customWidth="1"/>
    <col min="13474" max="13474" width="8.5703125" customWidth="1"/>
    <col min="13477" max="13477" width="33.5703125" customWidth="1"/>
    <col min="13478" max="13478" width="18.85546875" customWidth="1"/>
    <col min="13479" max="13479" width="17.5703125" customWidth="1"/>
    <col min="13484" max="13486" width="14.85546875" customWidth="1"/>
    <col min="13494" max="13496" width="14.85546875" customWidth="1"/>
    <col min="13504" max="13506" width="14.85546875" customWidth="1"/>
    <col min="13514" max="13516" width="14.85546875" customWidth="1"/>
    <col min="13524" max="13526" width="14.85546875" customWidth="1"/>
    <col min="13534" max="13536" width="14.85546875" customWidth="1"/>
    <col min="13544" max="13546" width="14.85546875" customWidth="1"/>
    <col min="13554" max="13556" width="14.85546875" customWidth="1"/>
    <col min="13564" max="13566" width="14.85546875" customWidth="1"/>
    <col min="13574" max="13576" width="14.85546875" customWidth="1"/>
    <col min="13584" max="13586" width="14.85546875" customWidth="1"/>
    <col min="13594" max="13596" width="14.85546875" customWidth="1"/>
    <col min="13597" max="13598" width="14.7109375" customWidth="1"/>
    <col min="13601" max="13601" width="13.28515625" customWidth="1"/>
    <col min="13602" max="13604" width="16.7109375" customWidth="1"/>
    <col min="13605" max="13605" width="14.28515625" customWidth="1"/>
    <col min="13606" max="13606" width="16.85546875" customWidth="1"/>
    <col min="13607" max="13607" width="20.5703125" customWidth="1"/>
    <col min="13608" max="13608" width="17.85546875" customWidth="1"/>
    <col min="13609" max="13609" width="21.140625" customWidth="1"/>
    <col min="13728" max="13728" width="9.140625" customWidth="1"/>
    <col min="13729" max="13729" width="18" customWidth="1"/>
    <col min="13730" max="13730" width="8.5703125" customWidth="1"/>
    <col min="13733" max="13733" width="33.5703125" customWidth="1"/>
    <col min="13734" max="13734" width="18.85546875" customWidth="1"/>
    <col min="13735" max="13735" width="17.5703125" customWidth="1"/>
    <col min="13740" max="13742" width="14.85546875" customWidth="1"/>
    <col min="13750" max="13752" width="14.85546875" customWidth="1"/>
    <col min="13760" max="13762" width="14.85546875" customWidth="1"/>
    <col min="13770" max="13772" width="14.85546875" customWidth="1"/>
    <col min="13780" max="13782" width="14.85546875" customWidth="1"/>
    <col min="13790" max="13792" width="14.85546875" customWidth="1"/>
    <col min="13800" max="13802" width="14.85546875" customWidth="1"/>
    <col min="13810" max="13812" width="14.85546875" customWidth="1"/>
    <col min="13820" max="13822" width="14.85546875" customWidth="1"/>
    <col min="13830" max="13832" width="14.85546875" customWidth="1"/>
    <col min="13840" max="13842" width="14.85546875" customWidth="1"/>
    <col min="13850" max="13852" width="14.85546875" customWidth="1"/>
    <col min="13853" max="13854" width="14.7109375" customWidth="1"/>
    <col min="13857" max="13857" width="13.28515625" customWidth="1"/>
    <col min="13858" max="13860" width="16.7109375" customWidth="1"/>
    <col min="13861" max="13861" width="14.28515625" customWidth="1"/>
    <col min="13862" max="13862" width="16.85546875" customWidth="1"/>
    <col min="13863" max="13863" width="20.5703125" customWidth="1"/>
    <col min="13864" max="13864" width="17.85546875" customWidth="1"/>
    <col min="13865" max="13865" width="21.140625" customWidth="1"/>
    <col min="13984" max="13984" width="9.140625" customWidth="1"/>
    <col min="13985" max="13985" width="18" customWidth="1"/>
    <col min="13986" max="13986" width="8.5703125" customWidth="1"/>
    <col min="13989" max="13989" width="33.5703125" customWidth="1"/>
    <col min="13990" max="13990" width="18.85546875" customWidth="1"/>
    <col min="13991" max="13991" width="17.5703125" customWidth="1"/>
    <col min="13996" max="13998" width="14.85546875" customWidth="1"/>
    <col min="14006" max="14008" width="14.85546875" customWidth="1"/>
    <col min="14016" max="14018" width="14.85546875" customWidth="1"/>
    <col min="14026" max="14028" width="14.85546875" customWidth="1"/>
    <col min="14036" max="14038" width="14.85546875" customWidth="1"/>
    <col min="14046" max="14048" width="14.85546875" customWidth="1"/>
    <col min="14056" max="14058" width="14.85546875" customWidth="1"/>
    <col min="14066" max="14068" width="14.85546875" customWidth="1"/>
    <col min="14076" max="14078" width="14.85546875" customWidth="1"/>
    <col min="14086" max="14088" width="14.85546875" customWidth="1"/>
    <col min="14096" max="14098" width="14.85546875" customWidth="1"/>
    <col min="14106" max="14108" width="14.85546875" customWidth="1"/>
    <col min="14109" max="14110" width="14.7109375" customWidth="1"/>
    <col min="14113" max="14113" width="13.28515625" customWidth="1"/>
    <col min="14114" max="14116" width="16.7109375" customWidth="1"/>
    <col min="14117" max="14117" width="14.28515625" customWidth="1"/>
    <col min="14118" max="14118" width="16.85546875" customWidth="1"/>
    <col min="14119" max="14119" width="20.5703125" customWidth="1"/>
    <col min="14120" max="14120" width="17.85546875" customWidth="1"/>
    <col min="14121" max="14121" width="21.140625" customWidth="1"/>
    <col min="14240" max="14240" width="9.140625" customWidth="1"/>
    <col min="14241" max="14241" width="18" customWidth="1"/>
    <col min="14242" max="14242" width="8.5703125" customWidth="1"/>
    <col min="14245" max="14245" width="33.5703125" customWidth="1"/>
    <col min="14246" max="14246" width="18.85546875" customWidth="1"/>
    <col min="14247" max="14247" width="17.5703125" customWidth="1"/>
    <col min="14252" max="14254" width="14.85546875" customWidth="1"/>
    <col min="14262" max="14264" width="14.85546875" customWidth="1"/>
    <col min="14272" max="14274" width="14.85546875" customWidth="1"/>
    <col min="14282" max="14284" width="14.85546875" customWidth="1"/>
    <col min="14292" max="14294" width="14.85546875" customWidth="1"/>
    <col min="14302" max="14304" width="14.85546875" customWidth="1"/>
    <col min="14312" max="14314" width="14.85546875" customWidth="1"/>
    <col min="14322" max="14324" width="14.85546875" customWidth="1"/>
    <col min="14332" max="14334" width="14.85546875" customWidth="1"/>
    <col min="14342" max="14344" width="14.85546875" customWidth="1"/>
    <col min="14352" max="14354" width="14.85546875" customWidth="1"/>
    <col min="14362" max="14364" width="14.85546875" customWidth="1"/>
    <col min="14365" max="14366" width="14.7109375" customWidth="1"/>
    <col min="14369" max="14369" width="13.28515625" customWidth="1"/>
    <col min="14370" max="14372" width="16.7109375" customWidth="1"/>
    <col min="14373" max="14373" width="14.28515625" customWidth="1"/>
    <col min="14374" max="14374" width="16.85546875" customWidth="1"/>
    <col min="14375" max="14375" width="20.5703125" customWidth="1"/>
    <col min="14376" max="14376" width="17.85546875" customWidth="1"/>
    <col min="14377" max="14377" width="21.140625" customWidth="1"/>
    <col min="14496" max="14496" width="9.140625" customWidth="1"/>
    <col min="14497" max="14497" width="18" customWidth="1"/>
    <col min="14498" max="14498" width="8.5703125" customWidth="1"/>
    <col min="14501" max="14501" width="33.5703125" customWidth="1"/>
    <col min="14502" max="14502" width="18.85546875" customWidth="1"/>
    <col min="14503" max="14503" width="17.5703125" customWidth="1"/>
    <col min="14508" max="14510" width="14.85546875" customWidth="1"/>
    <col min="14518" max="14520" width="14.85546875" customWidth="1"/>
    <col min="14528" max="14530" width="14.85546875" customWidth="1"/>
    <col min="14538" max="14540" width="14.85546875" customWidth="1"/>
    <col min="14548" max="14550" width="14.85546875" customWidth="1"/>
    <col min="14558" max="14560" width="14.85546875" customWidth="1"/>
    <col min="14568" max="14570" width="14.85546875" customWidth="1"/>
    <col min="14578" max="14580" width="14.85546875" customWidth="1"/>
    <col min="14588" max="14590" width="14.85546875" customWidth="1"/>
    <col min="14598" max="14600" width="14.85546875" customWidth="1"/>
    <col min="14608" max="14610" width="14.85546875" customWidth="1"/>
    <col min="14618" max="14620" width="14.85546875" customWidth="1"/>
    <col min="14621" max="14622" width="14.7109375" customWidth="1"/>
    <col min="14625" max="14625" width="13.28515625" customWidth="1"/>
    <col min="14626" max="14628" width="16.7109375" customWidth="1"/>
    <col min="14629" max="14629" width="14.28515625" customWidth="1"/>
    <col min="14630" max="14630" width="16.85546875" customWidth="1"/>
    <col min="14631" max="14631" width="20.5703125" customWidth="1"/>
    <col min="14632" max="14632" width="17.85546875" customWidth="1"/>
    <col min="14633" max="14633" width="21.140625" customWidth="1"/>
    <col min="14752" max="14752" width="9.140625" customWidth="1"/>
    <col min="14753" max="14753" width="18" customWidth="1"/>
    <col min="14754" max="14754" width="8.5703125" customWidth="1"/>
    <col min="14757" max="14757" width="33.5703125" customWidth="1"/>
    <col min="14758" max="14758" width="18.85546875" customWidth="1"/>
    <col min="14759" max="14759" width="17.5703125" customWidth="1"/>
    <col min="14764" max="14766" width="14.85546875" customWidth="1"/>
    <col min="14774" max="14776" width="14.85546875" customWidth="1"/>
    <col min="14784" max="14786" width="14.85546875" customWidth="1"/>
    <col min="14794" max="14796" width="14.85546875" customWidth="1"/>
    <col min="14804" max="14806" width="14.85546875" customWidth="1"/>
    <col min="14814" max="14816" width="14.85546875" customWidth="1"/>
    <col min="14824" max="14826" width="14.85546875" customWidth="1"/>
    <col min="14834" max="14836" width="14.85546875" customWidth="1"/>
    <col min="14844" max="14846" width="14.85546875" customWidth="1"/>
    <col min="14854" max="14856" width="14.85546875" customWidth="1"/>
    <col min="14864" max="14866" width="14.85546875" customWidth="1"/>
    <col min="14874" max="14876" width="14.85546875" customWidth="1"/>
    <col min="14877" max="14878" width="14.7109375" customWidth="1"/>
    <col min="14881" max="14881" width="13.28515625" customWidth="1"/>
    <col min="14882" max="14884" width="16.7109375" customWidth="1"/>
    <col min="14885" max="14885" width="14.28515625" customWidth="1"/>
    <col min="14886" max="14886" width="16.85546875" customWidth="1"/>
    <col min="14887" max="14887" width="20.5703125" customWidth="1"/>
    <col min="14888" max="14888" width="17.85546875" customWidth="1"/>
    <col min="14889" max="14889" width="21.140625" customWidth="1"/>
    <col min="15008" max="15008" width="9.140625" customWidth="1"/>
    <col min="15009" max="15009" width="18" customWidth="1"/>
    <col min="15010" max="15010" width="8.5703125" customWidth="1"/>
    <col min="15013" max="15013" width="33.5703125" customWidth="1"/>
    <col min="15014" max="15014" width="18.85546875" customWidth="1"/>
    <col min="15015" max="15015" width="17.5703125" customWidth="1"/>
    <col min="15020" max="15022" width="14.85546875" customWidth="1"/>
    <col min="15030" max="15032" width="14.85546875" customWidth="1"/>
    <col min="15040" max="15042" width="14.85546875" customWidth="1"/>
    <col min="15050" max="15052" width="14.85546875" customWidth="1"/>
    <col min="15060" max="15062" width="14.85546875" customWidth="1"/>
    <col min="15070" max="15072" width="14.85546875" customWidth="1"/>
    <col min="15080" max="15082" width="14.85546875" customWidth="1"/>
    <col min="15090" max="15092" width="14.85546875" customWidth="1"/>
    <col min="15100" max="15102" width="14.85546875" customWidth="1"/>
    <col min="15110" max="15112" width="14.85546875" customWidth="1"/>
    <col min="15120" max="15122" width="14.85546875" customWidth="1"/>
    <col min="15130" max="15132" width="14.85546875" customWidth="1"/>
    <col min="15133" max="15134" width="14.7109375" customWidth="1"/>
    <col min="15137" max="15137" width="13.28515625" customWidth="1"/>
    <col min="15138" max="15140" width="16.7109375" customWidth="1"/>
    <col min="15141" max="15141" width="14.28515625" customWidth="1"/>
    <col min="15142" max="15142" width="16.85546875" customWidth="1"/>
    <col min="15143" max="15143" width="20.5703125" customWidth="1"/>
    <col min="15144" max="15144" width="17.85546875" customWidth="1"/>
    <col min="15145" max="15145" width="21.140625" customWidth="1"/>
    <col min="15264" max="15264" width="9.140625" customWidth="1"/>
    <col min="15265" max="15265" width="18" customWidth="1"/>
    <col min="15266" max="15266" width="8.5703125" customWidth="1"/>
    <col min="15269" max="15269" width="33.5703125" customWidth="1"/>
    <col min="15270" max="15270" width="18.85546875" customWidth="1"/>
    <col min="15271" max="15271" width="17.5703125" customWidth="1"/>
    <col min="15276" max="15278" width="14.85546875" customWidth="1"/>
    <col min="15286" max="15288" width="14.85546875" customWidth="1"/>
    <col min="15296" max="15298" width="14.85546875" customWidth="1"/>
    <col min="15306" max="15308" width="14.85546875" customWidth="1"/>
    <col min="15316" max="15318" width="14.85546875" customWidth="1"/>
    <col min="15326" max="15328" width="14.85546875" customWidth="1"/>
    <col min="15336" max="15338" width="14.85546875" customWidth="1"/>
    <col min="15346" max="15348" width="14.85546875" customWidth="1"/>
    <col min="15356" max="15358" width="14.85546875" customWidth="1"/>
    <col min="15366" max="15368" width="14.85546875" customWidth="1"/>
    <col min="15376" max="15378" width="14.85546875" customWidth="1"/>
    <col min="15386" max="15388" width="14.85546875" customWidth="1"/>
    <col min="15389" max="15390" width="14.7109375" customWidth="1"/>
    <col min="15393" max="15393" width="13.28515625" customWidth="1"/>
    <col min="15394" max="15396" width="16.7109375" customWidth="1"/>
    <col min="15397" max="15397" width="14.28515625" customWidth="1"/>
    <col min="15398" max="15398" width="16.85546875" customWidth="1"/>
    <col min="15399" max="15399" width="20.5703125" customWidth="1"/>
    <col min="15400" max="15400" width="17.85546875" customWidth="1"/>
    <col min="15401" max="15401" width="21.140625" customWidth="1"/>
    <col min="15520" max="15520" width="9.140625" customWidth="1"/>
    <col min="15521" max="15521" width="18" customWidth="1"/>
    <col min="15522" max="15522" width="8.5703125" customWidth="1"/>
    <col min="15525" max="15525" width="33.5703125" customWidth="1"/>
    <col min="15526" max="15526" width="18.85546875" customWidth="1"/>
    <col min="15527" max="15527" width="17.5703125" customWidth="1"/>
    <col min="15532" max="15534" width="14.85546875" customWidth="1"/>
    <col min="15542" max="15544" width="14.85546875" customWidth="1"/>
    <col min="15552" max="15554" width="14.85546875" customWidth="1"/>
    <col min="15562" max="15564" width="14.85546875" customWidth="1"/>
    <col min="15572" max="15574" width="14.85546875" customWidth="1"/>
    <col min="15582" max="15584" width="14.85546875" customWidth="1"/>
    <col min="15592" max="15594" width="14.85546875" customWidth="1"/>
    <col min="15602" max="15604" width="14.85546875" customWidth="1"/>
    <col min="15612" max="15614" width="14.85546875" customWidth="1"/>
    <col min="15622" max="15624" width="14.85546875" customWidth="1"/>
    <col min="15632" max="15634" width="14.85546875" customWidth="1"/>
    <col min="15642" max="15644" width="14.85546875" customWidth="1"/>
    <col min="15645" max="15646" width="14.7109375" customWidth="1"/>
    <col min="15649" max="15649" width="13.28515625" customWidth="1"/>
    <col min="15650" max="15652" width="16.7109375" customWidth="1"/>
    <col min="15653" max="15653" width="14.28515625" customWidth="1"/>
    <col min="15654" max="15654" width="16.85546875" customWidth="1"/>
    <col min="15655" max="15655" width="20.5703125" customWidth="1"/>
    <col min="15656" max="15656" width="17.85546875" customWidth="1"/>
    <col min="15657" max="15657" width="21.140625" customWidth="1"/>
    <col min="15776" max="15776" width="9.140625" customWidth="1"/>
    <col min="15777" max="15777" width="18" customWidth="1"/>
    <col min="15778" max="15778" width="8.5703125" customWidth="1"/>
    <col min="15781" max="15781" width="33.5703125" customWidth="1"/>
    <col min="15782" max="15782" width="18.85546875" customWidth="1"/>
    <col min="15783" max="15783" width="17.5703125" customWidth="1"/>
    <col min="15788" max="15790" width="14.85546875" customWidth="1"/>
    <col min="15798" max="15800" width="14.85546875" customWidth="1"/>
    <col min="15808" max="15810" width="14.85546875" customWidth="1"/>
    <col min="15818" max="15820" width="14.85546875" customWidth="1"/>
    <col min="15828" max="15830" width="14.85546875" customWidth="1"/>
    <col min="15838" max="15840" width="14.85546875" customWidth="1"/>
    <col min="15848" max="15850" width="14.85546875" customWidth="1"/>
    <col min="15858" max="15860" width="14.85546875" customWidth="1"/>
    <col min="15868" max="15870" width="14.85546875" customWidth="1"/>
    <col min="15878" max="15880" width="14.85546875" customWidth="1"/>
    <col min="15888" max="15890" width="14.85546875" customWidth="1"/>
    <col min="15898" max="15900" width="14.85546875" customWidth="1"/>
    <col min="15901" max="15902" width="14.7109375" customWidth="1"/>
    <col min="15905" max="15905" width="13.28515625" customWidth="1"/>
    <col min="15906" max="15908" width="16.7109375" customWidth="1"/>
    <col min="15909" max="15909" width="14.28515625" customWidth="1"/>
    <col min="15910" max="15910" width="16.85546875" customWidth="1"/>
    <col min="15911" max="15911" width="20.5703125" customWidth="1"/>
    <col min="15912" max="15912" width="17.85546875" customWidth="1"/>
    <col min="15913" max="15913" width="21.140625" customWidth="1"/>
    <col min="16032" max="16032" width="9.140625" customWidth="1"/>
    <col min="16033" max="16033" width="18" customWidth="1"/>
    <col min="16034" max="16034" width="8.5703125" customWidth="1"/>
    <col min="16037" max="16037" width="33.5703125" customWidth="1"/>
    <col min="16038" max="16038" width="18.85546875" customWidth="1"/>
    <col min="16039" max="16039" width="17.5703125" customWidth="1"/>
    <col min="16044" max="16046" width="14.85546875" customWidth="1"/>
    <col min="16054" max="16056" width="14.85546875" customWidth="1"/>
    <col min="16064" max="16066" width="14.85546875" customWidth="1"/>
    <col min="16074" max="16076" width="14.85546875" customWidth="1"/>
    <col min="16084" max="16086" width="14.85546875" customWidth="1"/>
    <col min="16094" max="16096" width="14.85546875" customWidth="1"/>
    <col min="16104" max="16106" width="14.85546875" customWidth="1"/>
    <col min="16114" max="16116" width="14.85546875" customWidth="1"/>
    <col min="16124" max="16126" width="14.85546875" customWidth="1"/>
    <col min="16134" max="16136" width="14.85546875" customWidth="1"/>
    <col min="16144" max="16146" width="14.85546875" customWidth="1"/>
    <col min="16154" max="16156" width="14.85546875" customWidth="1"/>
    <col min="16157" max="16158" width="14.7109375" customWidth="1"/>
    <col min="16161" max="16161" width="13.28515625" customWidth="1"/>
    <col min="16162" max="16164" width="16.7109375" customWidth="1"/>
    <col min="16165" max="16165" width="14.28515625" customWidth="1"/>
    <col min="16166" max="16166" width="16.85546875" customWidth="1"/>
    <col min="16167" max="16167" width="20.5703125" customWidth="1"/>
    <col min="16168" max="16168" width="17.85546875" customWidth="1"/>
    <col min="16169" max="16169" width="21.140625" customWidth="1"/>
  </cols>
  <sheetData>
    <row r="1" spans="2:57" x14ac:dyDescent="0.25">
      <c r="E1" s="35"/>
      <c r="F1" s="35"/>
    </row>
    <row r="2" spans="2:57" ht="15" customHeight="1" x14ac:dyDescent="0.25">
      <c r="B2" s="397"/>
      <c r="C2" s="398"/>
      <c r="D2" s="398"/>
      <c r="E2" s="398"/>
      <c r="F2" s="399"/>
      <c r="G2" s="423" t="s">
        <v>0</v>
      </c>
      <c r="H2" s="424"/>
      <c r="I2" s="424"/>
      <c r="J2" s="424"/>
      <c r="K2" s="424"/>
      <c r="L2" s="424"/>
      <c r="M2" s="424"/>
      <c r="N2" s="424"/>
      <c r="O2" s="424"/>
      <c r="P2" s="424"/>
      <c r="Q2" s="424"/>
      <c r="R2" s="424"/>
      <c r="S2" s="424"/>
      <c r="T2" s="425"/>
      <c r="U2" s="36" t="s">
        <v>71</v>
      </c>
      <c r="V2" s="37"/>
      <c r="W2" s="37"/>
      <c r="X2" s="37"/>
      <c r="Y2" s="38"/>
      <c r="Z2" s="26"/>
      <c r="AA2" s="26"/>
      <c r="AB2" s="26"/>
    </row>
    <row r="3" spans="2:57" ht="18" customHeight="1" x14ac:dyDescent="0.25">
      <c r="B3" s="400"/>
      <c r="C3" s="401"/>
      <c r="D3" s="401"/>
      <c r="E3" s="401"/>
      <c r="F3" s="402"/>
      <c r="G3" s="426"/>
      <c r="H3" s="427"/>
      <c r="I3" s="427"/>
      <c r="J3" s="427"/>
      <c r="K3" s="427"/>
      <c r="L3" s="427"/>
      <c r="M3" s="427"/>
      <c r="N3" s="427"/>
      <c r="O3" s="427"/>
      <c r="P3" s="427"/>
      <c r="Q3" s="427"/>
      <c r="R3" s="427"/>
      <c r="S3" s="427"/>
      <c r="T3" s="428"/>
      <c r="U3" s="39" t="s">
        <v>74</v>
      </c>
      <c r="V3" s="26"/>
      <c r="W3" s="26"/>
      <c r="X3" s="26"/>
      <c r="Y3" s="40"/>
      <c r="Z3" s="26"/>
      <c r="AA3" s="26"/>
      <c r="AB3" s="26"/>
    </row>
    <row r="4" spans="2:57" ht="18" customHeight="1" x14ac:dyDescent="0.25">
      <c r="B4" s="400"/>
      <c r="C4" s="401"/>
      <c r="D4" s="401"/>
      <c r="E4" s="401"/>
      <c r="F4" s="402"/>
      <c r="G4" s="426"/>
      <c r="H4" s="427"/>
      <c r="I4" s="427"/>
      <c r="J4" s="427"/>
      <c r="K4" s="427"/>
      <c r="L4" s="427"/>
      <c r="M4" s="427"/>
      <c r="N4" s="427"/>
      <c r="O4" s="427"/>
      <c r="P4" s="427"/>
      <c r="Q4" s="427"/>
      <c r="R4" s="427"/>
      <c r="S4" s="427"/>
      <c r="T4" s="428"/>
      <c r="U4" s="39" t="s">
        <v>75</v>
      </c>
      <c r="V4" s="26"/>
      <c r="W4" s="26"/>
      <c r="X4" s="26"/>
      <c r="Y4" s="40"/>
      <c r="Z4" s="26"/>
      <c r="AA4" s="26"/>
      <c r="AB4" s="26"/>
    </row>
    <row r="5" spans="2:57" ht="25.5" customHeight="1" x14ac:dyDescent="0.25">
      <c r="B5" s="403"/>
      <c r="C5" s="404"/>
      <c r="D5" s="404"/>
      <c r="E5" s="404"/>
      <c r="F5" s="405"/>
      <c r="G5" s="429"/>
      <c r="H5" s="430"/>
      <c r="I5" s="430"/>
      <c r="J5" s="430"/>
      <c r="K5" s="430"/>
      <c r="L5" s="430"/>
      <c r="M5" s="430"/>
      <c r="N5" s="430"/>
      <c r="O5" s="430"/>
      <c r="P5" s="430"/>
      <c r="Q5" s="430"/>
      <c r="R5" s="430"/>
      <c r="S5" s="430"/>
      <c r="T5" s="431"/>
      <c r="U5" s="41" t="s">
        <v>50</v>
      </c>
      <c r="V5" s="42"/>
      <c r="W5" s="42"/>
      <c r="X5" s="42"/>
      <c r="Y5" s="43"/>
      <c r="Z5" s="26"/>
      <c r="AA5" s="26"/>
      <c r="AB5" s="26"/>
      <c r="AI5" s="1"/>
    </row>
    <row r="6" spans="2:57" ht="33" customHeight="1" x14ac:dyDescent="0.25">
      <c r="B6" s="524" t="s">
        <v>1</v>
      </c>
      <c r="C6" s="524"/>
      <c r="D6" s="524"/>
      <c r="E6" s="524"/>
      <c r="F6" s="524"/>
      <c r="G6" s="524"/>
      <c r="H6" s="524"/>
      <c r="I6" s="524"/>
      <c r="J6" s="524"/>
      <c r="K6" s="524"/>
      <c r="L6" s="524"/>
      <c r="M6" s="524"/>
      <c r="N6" s="524"/>
      <c r="O6" s="524"/>
      <c r="P6" s="524"/>
      <c r="Q6" s="524"/>
      <c r="R6" s="524"/>
      <c r="S6" s="524"/>
      <c r="T6" s="524"/>
      <c r="U6" s="524"/>
      <c r="V6" s="524"/>
      <c r="W6" s="524"/>
      <c r="X6" s="524"/>
      <c r="Y6" s="524"/>
    </row>
    <row r="7" spans="2:57" ht="17.25" customHeight="1" thickBot="1" x14ac:dyDescent="0.3"/>
    <row r="8" spans="2:57" ht="15" customHeight="1" x14ac:dyDescent="0.25">
      <c r="B8" s="525" t="s">
        <v>80</v>
      </c>
      <c r="C8" s="526"/>
      <c r="D8" s="526"/>
      <c r="E8" s="527"/>
      <c r="F8" s="527"/>
      <c r="G8" s="527"/>
      <c r="H8" s="528"/>
      <c r="I8" s="408" t="s">
        <v>2</v>
      </c>
      <c r="J8" s="409"/>
      <c r="K8" s="410"/>
      <c r="L8" s="414" t="s">
        <v>3</v>
      </c>
      <c r="M8" s="415"/>
      <c r="N8" s="418">
        <f>AL26</f>
        <v>0</v>
      </c>
      <c r="O8" s="418"/>
      <c r="P8" s="419"/>
      <c r="Q8" s="420"/>
      <c r="R8" s="533" t="s">
        <v>4</v>
      </c>
      <c r="S8" s="534"/>
      <c r="T8" s="534"/>
      <c r="U8" s="535" t="s">
        <v>97</v>
      </c>
      <c r="V8" s="535"/>
      <c r="W8" s="535"/>
      <c r="X8" s="536"/>
      <c r="Y8" s="537"/>
    </row>
    <row r="9" spans="2:57" ht="26.25" customHeight="1" x14ac:dyDescent="0.25">
      <c r="B9" s="529"/>
      <c r="C9" s="530"/>
      <c r="D9" s="530"/>
      <c r="E9" s="531"/>
      <c r="F9" s="531"/>
      <c r="G9" s="531"/>
      <c r="H9" s="532"/>
      <c r="I9" s="411"/>
      <c r="J9" s="412"/>
      <c r="K9" s="413"/>
      <c r="L9" s="416"/>
      <c r="M9" s="417"/>
      <c r="N9" s="421"/>
      <c r="O9" s="421"/>
      <c r="P9" s="421"/>
      <c r="Q9" s="422"/>
      <c r="R9" s="436"/>
      <c r="S9" s="437"/>
      <c r="T9" s="437"/>
      <c r="U9" s="516"/>
      <c r="V9" s="516"/>
      <c r="W9" s="516"/>
      <c r="X9" s="517"/>
      <c r="Y9" s="518"/>
    </row>
    <row r="10" spans="2:57" ht="35.25" customHeight="1" x14ac:dyDescent="0.25">
      <c r="B10" s="538" t="s">
        <v>104</v>
      </c>
      <c r="C10" s="539"/>
      <c r="D10" s="539"/>
      <c r="E10" s="516"/>
      <c r="F10" s="516"/>
      <c r="G10" s="516"/>
      <c r="H10" s="517"/>
      <c r="I10" s="544">
        <f>AI26</f>
        <v>314200</v>
      </c>
      <c r="J10" s="545"/>
      <c r="K10" s="546"/>
      <c r="L10" s="550" t="s">
        <v>5</v>
      </c>
      <c r="M10" s="551"/>
      <c r="N10" s="432" t="s">
        <v>6</v>
      </c>
      <c r="O10" s="432"/>
      <c r="P10" s="432"/>
      <c r="Q10" s="433"/>
      <c r="R10" s="436" t="s">
        <v>7</v>
      </c>
      <c r="S10" s="437"/>
      <c r="T10" s="437"/>
      <c r="U10" s="516" t="s">
        <v>95</v>
      </c>
      <c r="V10" s="516"/>
      <c r="W10" s="516"/>
      <c r="X10" s="517"/>
      <c r="Y10" s="518"/>
    </row>
    <row r="11" spans="2:57" ht="44.25" customHeight="1" thickBot="1" x14ac:dyDescent="0.3">
      <c r="B11" s="540"/>
      <c r="C11" s="541"/>
      <c r="D11" s="541"/>
      <c r="E11" s="542"/>
      <c r="F11" s="542"/>
      <c r="G11" s="542"/>
      <c r="H11" s="543"/>
      <c r="I11" s="547"/>
      <c r="J11" s="548"/>
      <c r="K11" s="549"/>
      <c r="L11" s="552"/>
      <c r="M11" s="553"/>
      <c r="N11" s="434"/>
      <c r="O11" s="434"/>
      <c r="P11" s="434"/>
      <c r="Q11" s="435"/>
      <c r="R11" s="519" t="s">
        <v>8</v>
      </c>
      <c r="S11" s="520"/>
      <c r="T11" s="520"/>
      <c r="U11" s="521" t="s">
        <v>98</v>
      </c>
      <c r="V11" s="521"/>
      <c r="W11" s="521"/>
      <c r="X11" s="522"/>
      <c r="Y11" s="523"/>
    </row>
    <row r="12" spans="2:57" ht="9.75" customHeight="1" thickBot="1" x14ac:dyDescent="0.3"/>
    <row r="13" spans="2:57" ht="27" customHeight="1" thickTop="1" x14ac:dyDescent="0.25">
      <c r="B13" s="488" t="s">
        <v>69</v>
      </c>
      <c r="C13" s="489"/>
      <c r="D13" s="494" t="s">
        <v>9</v>
      </c>
      <c r="E13" s="495"/>
      <c r="F13" s="453" t="s">
        <v>72</v>
      </c>
      <c r="G13" s="454"/>
      <c r="H13" s="2" t="s">
        <v>10</v>
      </c>
      <c r="I13" s="3" t="s">
        <v>11</v>
      </c>
      <c r="J13" s="3" t="s">
        <v>12</v>
      </c>
      <c r="K13" s="4" t="s">
        <v>13</v>
      </c>
      <c r="L13" s="455" t="s">
        <v>14</v>
      </c>
      <c r="M13" s="456"/>
      <c r="N13" s="456"/>
      <c r="O13" s="456"/>
      <c r="P13" s="457"/>
      <c r="Q13" s="5" t="s">
        <v>15</v>
      </c>
      <c r="R13" s="44" t="s">
        <v>16</v>
      </c>
      <c r="S13" s="45" t="s">
        <v>17</v>
      </c>
      <c r="T13" s="46" t="s">
        <v>18</v>
      </c>
      <c r="U13" s="458" t="s">
        <v>19</v>
      </c>
      <c r="V13" s="459"/>
      <c r="W13" s="460"/>
      <c r="X13" s="460"/>
      <c r="Y13" s="461"/>
      <c r="Z13" s="6" t="s">
        <v>20</v>
      </c>
      <c r="AA13" s="7" t="s">
        <v>21</v>
      </c>
      <c r="AB13" s="7" t="s">
        <v>22</v>
      </c>
      <c r="AC13" s="7" t="s">
        <v>23</v>
      </c>
      <c r="AD13" s="462" t="s">
        <v>24</v>
      </c>
      <c r="AE13" s="463"/>
      <c r="AF13" s="464"/>
      <c r="AG13" s="464"/>
      <c r="AH13" s="464"/>
      <c r="AI13" s="467" t="s">
        <v>25</v>
      </c>
      <c r="AJ13" s="468"/>
      <c r="AK13" s="469"/>
      <c r="AL13" s="63" t="s">
        <v>26</v>
      </c>
      <c r="AM13" s="438" t="s">
        <v>27</v>
      </c>
      <c r="AN13" s="439"/>
      <c r="AO13" s="440"/>
    </row>
    <row r="14" spans="2:57" ht="24" customHeight="1" x14ac:dyDescent="0.25">
      <c r="B14" s="490"/>
      <c r="C14" s="491"/>
      <c r="D14" s="496"/>
      <c r="E14" s="497"/>
      <c r="F14" s="441" t="s">
        <v>28</v>
      </c>
      <c r="G14" s="443" t="s">
        <v>29</v>
      </c>
      <c r="H14" s="445" t="s">
        <v>30</v>
      </c>
      <c r="I14" s="447" t="s">
        <v>30</v>
      </c>
      <c r="J14" s="447" t="s">
        <v>30</v>
      </c>
      <c r="K14" s="449" t="s">
        <v>30</v>
      </c>
      <c r="L14" s="451" t="s">
        <v>31</v>
      </c>
      <c r="M14" s="406" t="s">
        <v>32</v>
      </c>
      <c r="N14" s="406" t="s">
        <v>33</v>
      </c>
      <c r="O14" s="406" t="s">
        <v>73</v>
      </c>
      <c r="P14" s="470" t="s">
        <v>34</v>
      </c>
      <c r="Q14" s="445" t="s">
        <v>30</v>
      </c>
      <c r="R14" s="447" t="s">
        <v>30</v>
      </c>
      <c r="S14" s="447" t="s">
        <v>30</v>
      </c>
      <c r="T14" s="449" t="s">
        <v>30</v>
      </c>
      <c r="U14" s="475" t="s">
        <v>31</v>
      </c>
      <c r="V14" s="477" t="s">
        <v>32</v>
      </c>
      <c r="W14" s="479" t="s">
        <v>33</v>
      </c>
      <c r="X14" s="479" t="s">
        <v>73</v>
      </c>
      <c r="Y14" s="481" t="s">
        <v>34</v>
      </c>
      <c r="Z14" s="445" t="s">
        <v>30</v>
      </c>
      <c r="AA14" s="447" t="s">
        <v>30</v>
      </c>
      <c r="AB14" s="447" t="s">
        <v>30</v>
      </c>
      <c r="AC14" s="449" t="s">
        <v>30</v>
      </c>
      <c r="AD14" s="512" t="s">
        <v>31</v>
      </c>
      <c r="AE14" s="514" t="s">
        <v>32</v>
      </c>
      <c r="AF14" s="483" t="s">
        <v>33</v>
      </c>
      <c r="AG14" s="483" t="s">
        <v>73</v>
      </c>
      <c r="AH14" s="486" t="s">
        <v>34</v>
      </c>
      <c r="AI14" s="473" t="s">
        <v>30</v>
      </c>
      <c r="AJ14" s="474" t="s">
        <v>35</v>
      </c>
      <c r="AK14" s="472" t="s">
        <v>33</v>
      </c>
      <c r="AL14" s="64" t="s">
        <v>36</v>
      </c>
      <c r="AM14" s="465" t="s">
        <v>37</v>
      </c>
      <c r="AN14" s="65" t="s">
        <v>38</v>
      </c>
      <c r="AO14" s="66" t="s">
        <v>39</v>
      </c>
    </row>
    <row r="15" spans="2:57" ht="27.75" customHeight="1" thickBot="1" x14ac:dyDescent="0.3">
      <c r="B15" s="492"/>
      <c r="C15" s="493"/>
      <c r="D15" s="496"/>
      <c r="E15" s="497"/>
      <c r="F15" s="442"/>
      <c r="G15" s="444"/>
      <c r="H15" s="446"/>
      <c r="I15" s="448"/>
      <c r="J15" s="448"/>
      <c r="K15" s="450"/>
      <c r="L15" s="452"/>
      <c r="M15" s="407"/>
      <c r="N15" s="407"/>
      <c r="O15" s="407"/>
      <c r="P15" s="471"/>
      <c r="Q15" s="446"/>
      <c r="R15" s="448"/>
      <c r="S15" s="448"/>
      <c r="T15" s="450"/>
      <c r="U15" s="476"/>
      <c r="V15" s="478"/>
      <c r="W15" s="480"/>
      <c r="X15" s="480"/>
      <c r="Y15" s="482"/>
      <c r="Z15" s="446"/>
      <c r="AA15" s="448"/>
      <c r="AB15" s="448"/>
      <c r="AC15" s="450"/>
      <c r="AD15" s="513"/>
      <c r="AE15" s="515"/>
      <c r="AF15" s="484"/>
      <c r="AG15" s="484"/>
      <c r="AH15" s="487"/>
      <c r="AI15" s="473"/>
      <c r="AJ15" s="474"/>
      <c r="AK15" s="472"/>
      <c r="AL15" s="67" t="s">
        <v>40</v>
      </c>
      <c r="AM15" s="466"/>
      <c r="AN15" s="68" t="s">
        <v>41</v>
      </c>
      <c r="AO15" s="69" t="s">
        <v>41</v>
      </c>
      <c r="AP15" t="s">
        <v>151</v>
      </c>
      <c r="AQ15" t="s">
        <v>152</v>
      </c>
      <c r="AR15" t="s">
        <v>153</v>
      </c>
      <c r="AS15" t="s">
        <v>154</v>
      </c>
      <c r="AT15" t="s">
        <v>155</v>
      </c>
      <c r="AU15" t="s">
        <v>156</v>
      </c>
      <c r="AV15" t="s">
        <v>157</v>
      </c>
      <c r="AW15" t="s">
        <v>158</v>
      </c>
      <c r="AX15" t="s">
        <v>159</v>
      </c>
      <c r="AY15" t="s">
        <v>160</v>
      </c>
      <c r="AZ15" t="s">
        <v>161</v>
      </c>
      <c r="BA15" t="s">
        <v>162</v>
      </c>
      <c r="BB15" t="s">
        <v>163</v>
      </c>
      <c r="BC15" t="s">
        <v>164</v>
      </c>
      <c r="BD15" t="s">
        <v>165</v>
      </c>
    </row>
    <row r="16" spans="2:57" ht="50.25" customHeight="1" x14ac:dyDescent="0.25">
      <c r="B16" s="569">
        <v>1</v>
      </c>
      <c r="C16" s="566" t="s">
        <v>121</v>
      </c>
      <c r="D16" s="262">
        <v>1</v>
      </c>
      <c r="E16" s="263" t="s">
        <v>131</v>
      </c>
      <c r="F16" s="264">
        <v>2551</v>
      </c>
      <c r="G16" s="265" t="s">
        <v>139</v>
      </c>
      <c r="H16" s="152">
        <v>0</v>
      </c>
      <c r="I16" s="148">
        <v>600</v>
      </c>
      <c r="J16" s="148">
        <v>0</v>
      </c>
      <c r="K16" s="147"/>
      <c r="L16" s="10">
        <f>H16+I16+J16+K16</f>
        <v>600</v>
      </c>
      <c r="M16" s="148"/>
      <c r="N16" s="147">
        <f>L16-M16</f>
        <v>600</v>
      </c>
      <c r="O16" s="147"/>
      <c r="P16" s="147"/>
      <c r="Q16" s="152"/>
      <c r="R16" s="148">
        <v>0</v>
      </c>
      <c r="S16" s="148"/>
      <c r="T16" s="147">
        <v>0</v>
      </c>
      <c r="U16" s="10">
        <f>Q16+R16+S16+T16</f>
        <v>0</v>
      </c>
      <c r="V16" s="148">
        <v>0</v>
      </c>
      <c r="W16" s="147">
        <f>U16-V16</f>
        <v>0</v>
      </c>
      <c r="X16" s="147"/>
      <c r="Y16" s="147"/>
      <c r="Z16" s="152">
        <v>0</v>
      </c>
      <c r="AA16" s="148">
        <v>600</v>
      </c>
      <c r="AB16" s="148">
        <v>0</v>
      </c>
      <c r="AC16" s="153">
        <v>0</v>
      </c>
      <c r="AD16" s="10">
        <f>Z16+AA16+AB16+AC16</f>
        <v>600</v>
      </c>
      <c r="AE16" s="148">
        <v>0</v>
      </c>
      <c r="AF16" s="147">
        <f>AD16-AE16</f>
        <v>600</v>
      </c>
      <c r="AG16" s="147"/>
      <c r="AH16" s="147"/>
      <c r="AI16" s="154">
        <f>L16+U16+AD16</f>
        <v>1200</v>
      </c>
      <c r="AJ16" s="155">
        <f t="shared" ref="AJ16:AJ25" si="0">M16+V16+AE16</f>
        <v>0</v>
      </c>
      <c r="AK16" s="156">
        <f>AI16-AJ16</f>
        <v>1200</v>
      </c>
      <c r="AL16" s="157"/>
      <c r="AM16" s="158"/>
      <c r="AN16" s="159"/>
      <c r="AO16" s="160"/>
      <c r="AP16">
        <f>+F16</f>
        <v>2551</v>
      </c>
      <c r="AQ16" t="str">
        <f>+G16</f>
        <v>Materiales y suministros de laboratoria ( gas )</v>
      </c>
      <c r="AR16" s="323">
        <f>+H16</f>
        <v>0</v>
      </c>
      <c r="AS16" s="323">
        <f t="shared" ref="AS16:AU16" si="1">+I16</f>
        <v>600</v>
      </c>
      <c r="AT16" s="323">
        <f t="shared" si="1"/>
        <v>0</v>
      </c>
      <c r="AU16" s="323">
        <f t="shared" si="1"/>
        <v>0</v>
      </c>
      <c r="AV16" s="323">
        <f>+Q16</f>
        <v>0</v>
      </c>
      <c r="AW16" s="323">
        <f t="shared" ref="AW16:AY16" si="2">+R16</f>
        <v>0</v>
      </c>
      <c r="AX16" s="323">
        <f t="shared" si="2"/>
        <v>0</v>
      </c>
      <c r="AY16" s="323">
        <f t="shared" si="2"/>
        <v>0</v>
      </c>
      <c r="AZ16" s="323">
        <f>+Z16</f>
        <v>0</v>
      </c>
      <c r="BA16" s="323">
        <f t="shared" ref="BA16:BC16" si="3">+AA16</f>
        <v>600</v>
      </c>
      <c r="BB16" s="323">
        <f t="shared" si="3"/>
        <v>0</v>
      </c>
      <c r="BC16" s="323">
        <f t="shared" si="3"/>
        <v>0</v>
      </c>
      <c r="BD16" s="323">
        <f>SUM(AR16:BC16)</f>
        <v>1200</v>
      </c>
      <c r="BE16" s="323">
        <f>+BD16-AK16</f>
        <v>0</v>
      </c>
    </row>
    <row r="17" spans="2:57" ht="45.75" customHeight="1" x14ac:dyDescent="0.25">
      <c r="B17" s="570"/>
      <c r="C17" s="567"/>
      <c r="D17" s="266">
        <v>2</v>
      </c>
      <c r="E17" s="267" t="s">
        <v>123</v>
      </c>
      <c r="F17" s="268">
        <v>2511</v>
      </c>
      <c r="G17" s="269" t="s">
        <v>140</v>
      </c>
      <c r="H17" s="270">
        <v>0</v>
      </c>
      <c r="I17" s="271">
        <v>15000</v>
      </c>
      <c r="J17" s="271">
        <v>0</v>
      </c>
      <c r="K17" s="272">
        <v>10000</v>
      </c>
      <c r="L17" s="273">
        <f t="shared" ref="L17:L25" si="4">H17+I17+J17+K17</f>
        <v>25000</v>
      </c>
      <c r="M17" s="271"/>
      <c r="N17" s="272">
        <f t="shared" ref="N17:N25" si="5">L17-M17</f>
        <v>25000</v>
      </c>
      <c r="O17" s="272"/>
      <c r="P17" s="272"/>
      <c r="Q17" s="270">
        <v>0</v>
      </c>
      <c r="R17" s="271">
        <v>0</v>
      </c>
      <c r="S17" s="271">
        <v>10000</v>
      </c>
      <c r="T17" s="272">
        <v>0</v>
      </c>
      <c r="U17" s="273">
        <f t="shared" ref="U17:U25" si="6">Q17+R17+S17+T17</f>
        <v>10000</v>
      </c>
      <c r="V17" s="271">
        <v>0</v>
      </c>
      <c r="W17" s="272">
        <f t="shared" ref="W17:W25" si="7">U17-V17</f>
        <v>10000</v>
      </c>
      <c r="X17" s="272"/>
      <c r="Y17" s="272"/>
      <c r="Z17" s="270">
        <v>0</v>
      </c>
      <c r="AA17" s="271">
        <v>0</v>
      </c>
      <c r="AB17" s="271">
        <v>0</v>
      </c>
      <c r="AC17" s="274">
        <v>0</v>
      </c>
      <c r="AD17" s="273">
        <f t="shared" ref="AD17:AD25" si="8">Z17+AA17+AB17+AC17</f>
        <v>0</v>
      </c>
      <c r="AE17" s="271">
        <v>0</v>
      </c>
      <c r="AF17" s="272">
        <f t="shared" ref="AF17:AF25" si="9">AD17-AE17</f>
        <v>0</v>
      </c>
      <c r="AG17" s="272"/>
      <c r="AH17" s="272"/>
      <c r="AI17" s="275">
        <f t="shared" ref="AI17:AI25" si="10">L17+U17+AD17</f>
        <v>35000</v>
      </c>
      <c r="AJ17" s="276">
        <f t="shared" si="0"/>
        <v>0</v>
      </c>
      <c r="AK17" s="277">
        <f>AI17-AJ17</f>
        <v>35000</v>
      </c>
      <c r="AL17" s="278"/>
      <c r="AM17" s="279"/>
      <c r="AN17" s="280"/>
      <c r="AO17" s="281"/>
      <c r="AP17">
        <f t="shared" ref="AP17:AP25" si="11">+F17</f>
        <v>2511</v>
      </c>
      <c r="AQ17" t="str">
        <f t="shared" ref="AQ17:AQ25" si="12">+G17</f>
        <v>Productos quimicos básicos ( reactivos)</v>
      </c>
      <c r="AR17" s="323">
        <f t="shared" ref="AR17:AR25" si="13">+H17</f>
        <v>0</v>
      </c>
      <c r="AS17" s="323">
        <f t="shared" ref="AS17:AS25" si="14">+I17</f>
        <v>15000</v>
      </c>
      <c r="AT17" s="323">
        <f t="shared" ref="AT17:AT25" si="15">+J17</f>
        <v>0</v>
      </c>
      <c r="AU17" s="323">
        <f t="shared" ref="AU17:AU25" si="16">+K17</f>
        <v>10000</v>
      </c>
      <c r="AV17" s="323">
        <f t="shared" ref="AV17:AV25" si="17">+Q17</f>
        <v>0</v>
      </c>
      <c r="AW17" s="323">
        <f t="shared" ref="AW17:AW25" si="18">+R17</f>
        <v>0</v>
      </c>
      <c r="AX17" s="323">
        <f t="shared" ref="AX17:AX25" si="19">+S17</f>
        <v>10000</v>
      </c>
      <c r="AY17" s="323">
        <f t="shared" ref="AY17:AY25" si="20">+T17</f>
        <v>0</v>
      </c>
      <c r="AZ17" s="323">
        <f t="shared" ref="AZ17:AZ25" si="21">+Z17</f>
        <v>0</v>
      </c>
      <c r="BA17" s="323">
        <f t="shared" ref="BA17:BA25" si="22">+AA17</f>
        <v>0</v>
      </c>
      <c r="BB17" s="323">
        <f t="shared" ref="BB17:BB25" si="23">+AB17</f>
        <v>0</v>
      </c>
      <c r="BC17" s="323">
        <f t="shared" ref="BC17:BC25" si="24">+AC17</f>
        <v>0</v>
      </c>
      <c r="BD17" s="323">
        <f t="shared" ref="BD17:BD25" si="25">SUM(AR17:BC17)</f>
        <v>35000</v>
      </c>
      <c r="BE17" s="323">
        <f t="shared" ref="BE17:BE25" si="26">+BD17-AK17</f>
        <v>0</v>
      </c>
    </row>
    <row r="18" spans="2:57" ht="45.75" customHeight="1" x14ac:dyDescent="0.25">
      <c r="B18" s="570"/>
      <c r="C18" s="567"/>
      <c r="D18" s="266">
        <v>3</v>
      </c>
      <c r="E18" s="267" t="s">
        <v>126</v>
      </c>
      <c r="F18" s="268">
        <v>5321</v>
      </c>
      <c r="G18" s="269" t="s">
        <v>141</v>
      </c>
      <c r="H18" s="270">
        <v>0</v>
      </c>
      <c r="I18" s="271">
        <v>25000</v>
      </c>
      <c r="J18" s="271">
        <v>0</v>
      </c>
      <c r="K18" s="272">
        <v>0</v>
      </c>
      <c r="L18" s="273">
        <f t="shared" si="4"/>
        <v>25000</v>
      </c>
      <c r="M18" s="271"/>
      <c r="N18" s="272">
        <f t="shared" si="5"/>
        <v>25000</v>
      </c>
      <c r="O18" s="272"/>
      <c r="P18" s="272"/>
      <c r="Q18" s="270">
        <v>0</v>
      </c>
      <c r="R18" s="271">
        <v>0</v>
      </c>
      <c r="S18" s="271">
        <v>0</v>
      </c>
      <c r="T18" s="272">
        <v>0</v>
      </c>
      <c r="U18" s="273">
        <f t="shared" si="6"/>
        <v>0</v>
      </c>
      <c r="V18" s="271">
        <v>0</v>
      </c>
      <c r="W18" s="272">
        <f t="shared" si="7"/>
        <v>0</v>
      </c>
      <c r="X18" s="272"/>
      <c r="Y18" s="272"/>
      <c r="Z18" s="270">
        <v>0</v>
      </c>
      <c r="AA18" s="271">
        <v>0</v>
      </c>
      <c r="AB18" s="271">
        <v>0</v>
      </c>
      <c r="AC18" s="274">
        <v>0</v>
      </c>
      <c r="AD18" s="273">
        <f t="shared" si="8"/>
        <v>0</v>
      </c>
      <c r="AE18" s="271">
        <v>0</v>
      </c>
      <c r="AF18" s="272">
        <f t="shared" si="9"/>
        <v>0</v>
      </c>
      <c r="AG18" s="272"/>
      <c r="AH18" s="272"/>
      <c r="AI18" s="275">
        <f t="shared" si="10"/>
        <v>25000</v>
      </c>
      <c r="AJ18" s="276">
        <f t="shared" si="0"/>
        <v>0</v>
      </c>
      <c r="AK18" s="277">
        <f>AI18-AJ18</f>
        <v>25000</v>
      </c>
      <c r="AL18" s="278"/>
      <c r="AM18" s="279"/>
      <c r="AN18" s="280"/>
      <c r="AO18" s="281"/>
      <c r="AP18">
        <f t="shared" si="11"/>
        <v>5321</v>
      </c>
      <c r="AQ18" t="str">
        <f t="shared" si="12"/>
        <v>INSTRUMENTAL MÉDICO Y DE LABORATORIO ( balanza analitica)</v>
      </c>
      <c r="AR18" s="323">
        <f t="shared" si="13"/>
        <v>0</v>
      </c>
      <c r="AS18" s="323">
        <f t="shared" si="14"/>
        <v>25000</v>
      </c>
      <c r="AT18" s="323">
        <f t="shared" si="15"/>
        <v>0</v>
      </c>
      <c r="AU18" s="323">
        <f t="shared" si="16"/>
        <v>0</v>
      </c>
      <c r="AV18" s="323">
        <f t="shared" si="17"/>
        <v>0</v>
      </c>
      <c r="AW18" s="323">
        <f t="shared" si="18"/>
        <v>0</v>
      </c>
      <c r="AX18" s="323">
        <f t="shared" si="19"/>
        <v>0</v>
      </c>
      <c r="AY18" s="323">
        <f t="shared" si="20"/>
        <v>0</v>
      </c>
      <c r="AZ18" s="323">
        <f t="shared" si="21"/>
        <v>0</v>
      </c>
      <c r="BA18" s="323">
        <f t="shared" si="22"/>
        <v>0</v>
      </c>
      <c r="BB18" s="323">
        <f t="shared" si="23"/>
        <v>0</v>
      </c>
      <c r="BC18" s="323">
        <f t="shared" si="24"/>
        <v>0</v>
      </c>
      <c r="BD18" s="323">
        <f t="shared" si="25"/>
        <v>25000</v>
      </c>
      <c r="BE18" s="323">
        <f t="shared" si="26"/>
        <v>0</v>
      </c>
    </row>
    <row r="19" spans="2:57" ht="64.5" customHeight="1" x14ac:dyDescent="0.25">
      <c r="B19" s="570"/>
      <c r="C19" s="567"/>
      <c r="D19" s="266">
        <v>4</v>
      </c>
      <c r="E19" s="267" t="s">
        <v>125</v>
      </c>
      <c r="F19" s="268">
        <v>3541</v>
      </c>
      <c r="G19" s="269" t="s">
        <v>142</v>
      </c>
      <c r="H19" s="270">
        <v>0</v>
      </c>
      <c r="I19" s="341">
        <v>100000</v>
      </c>
      <c r="J19" s="271">
        <v>0</v>
      </c>
      <c r="K19" s="272">
        <v>0</v>
      </c>
      <c r="L19" s="273">
        <f t="shared" ref="L19:L20" si="27">H19+I19+J19+K19</f>
        <v>100000</v>
      </c>
      <c r="M19" s="271"/>
      <c r="N19" s="272">
        <f t="shared" ref="N19:N20" si="28">L19-M19</f>
        <v>100000</v>
      </c>
      <c r="O19" s="272"/>
      <c r="P19" s="272"/>
      <c r="Q19" s="270">
        <v>0</v>
      </c>
      <c r="R19" s="271">
        <v>0</v>
      </c>
      <c r="S19" s="271">
        <v>0</v>
      </c>
      <c r="T19" s="272">
        <v>0</v>
      </c>
      <c r="U19" s="273">
        <f t="shared" ref="U19:U20" si="29">Q19+R19+S19+T19</f>
        <v>0</v>
      </c>
      <c r="V19" s="271">
        <v>0</v>
      </c>
      <c r="W19" s="272">
        <f t="shared" ref="W19:W20" si="30">U19-V19</f>
        <v>0</v>
      </c>
      <c r="X19" s="272"/>
      <c r="Y19" s="272"/>
      <c r="Z19" s="270">
        <v>0</v>
      </c>
      <c r="AA19" s="271">
        <v>0</v>
      </c>
      <c r="AB19" s="271">
        <v>0</v>
      </c>
      <c r="AC19" s="274">
        <v>0</v>
      </c>
      <c r="AD19" s="273">
        <f t="shared" ref="AD19:AD20" si="31">Z19+AA19+AB19+AC19</f>
        <v>0</v>
      </c>
      <c r="AE19" s="271">
        <v>0</v>
      </c>
      <c r="AF19" s="272">
        <f t="shared" ref="AF19:AF20" si="32">AD19-AE19</f>
        <v>0</v>
      </c>
      <c r="AG19" s="272"/>
      <c r="AH19" s="272"/>
      <c r="AI19" s="275">
        <f t="shared" ref="AI19:AI20" si="33">L19+U19+AD19</f>
        <v>100000</v>
      </c>
      <c r="AJ19" s="276">
        <f t="shared" ref="AJ19:AJ20" si="34">M19+V19+AE19</f>
        <v>0</v>
      </c>
      <c r="AK19" s="277">
        <f t="shared" ref="AK19:AK20" si="35">AI19-AJ19</f>
        <v>100000</v>
      </c>
      <c r="AL19" s="278"/>
      <c r="AM19" s="279"/>
      <c r="AN19" s="280"/>
      <c r="AO19" s="281"/>
      <c r="AP19">
        <f t="shared" si="11"/>
        <v>3541</v>
      </c>
      <c r="AQ19" t="str">
        <f t="shared" si="12"/>
        <v>Instalación, reparacion y mantenimiento de laboratorio ( mesas de trabajo y laboratorio de equipo pesado)</v>
      </c>
      <c r="AR19" s="323">
        <f t="shared" si="13"/>
        <v>0</v>
      </c>
      <c r="AS19" s="323">
        <f t="shared" si="14"/>
        <v>100000</v>
      </c>
      <c r="AT19" s="323">
        <f t="shared" si="15"/>
        <v>0</v>
      </c>
      <c r="AU19" s="323">
        <f t="shared" si="16"/>
        <v>0</v>
      </c>
      <c r="AV19" s="323">
        <f t="shared" si="17"/>
        <v>0</v>
      </c>
      <c r="AW19" s="323">
        <f t="shared" si="18"/>
        <v>0</v>
      </c>
      <c r="AX19" s="323">
        <f t="shared" si="19"/>
        <v>0</v>
      </c>
      <c r="AY19" s="323">
        <f t="shared" si="20"/>
        <v>0</v>
      </c>
      <c r="AZ19" s="323">
        <f t="shared" si="21"/>
        <v>0</v>
      </c>
      <c r="BA19" s="323">
        <f t="shared" si="22"/>
        <v>0</v>
      </c>
      <c r="BB19" s="323">
        <f t="shared" si="23"/>
        <v>0</v>
      </c>
      <c r="BC19" s="323">
        <f t="shared" si="24"/>
        <v>0</v>
      </c>
      <c r="BD19" s="323">
        <f t="shared" si="25"/>
        <v>100000</v>
      </c>
      <c r="BE19" s="323">
        <f t="shared" si="26"/>
        <v>0</v>
      </c>
    </row>
    <row r="20" spans="2:57" ht="45.75" customHeight="1" x14ac:dyDescent="0.25">
      <c r="B20" s="571"/>
      <c r="C20" s="568"/>
      <c r="D20" s="285">
        <v>5</v>
      </c>
      <c r="E20" s="286" t="s">
        <v>124</v>
      </c>
      <c r="F20" s="287">
        <v>3581</v>
      </c>
      <c r="G20" s="288" t="s">
        <v>143</v>
      </c>
      <c r="H20" s="289">
        <v>0</v>
      </c>
      <c r="I20" s="290">
        <v>0</v>
      </c>
      <c r="J20" s="290">
        <v>2000</v>
      </c>
      <c r="K20" s="291">
        <v>0</v>
      </c>
      <c r="L20" s="292">
        <f t="shared" si="27"/>
        <v>2000</v>
      </c>
      <c r="M20" s="290"/>
      <c r="N20" s="291">
        <f t="shared" si="28"/>
        <v>2000</v>
      </c>
      <c r="O20" s="291"/>
      <c r="P20" s="291"/>
      <c r="Q20" s="289">
        <v>0</v>
      </c>
      <c r="R20" s="290">
        <v>0</v>
      </c>
      <c r="S20" s="290">
        <v>0</v>
      </c>
      <c r="T20" s="291">
        <v>2000</v>
      </c>
      <c r="U20" s="292">
        <f t="shared" si="29"/>
        <v>2000</v>
      </c>
      <c r="V20" s="290">
        <v>0</v>
      </c>
      <c r="W20" s="291">
        <f t="shared" si="30"/>
        <v>2000</v>
      </c>
      <c r="X20" s="291"/>
      <c r="Y20" s="291"/>
      <c r="Z20" s="289">
        <v>0</v>
      </c>
      <c r="AA20" s="290">
        <v>0</v>
      </c>
      <c r="AB20" s="290">
        <v>2000</v>
      </c>
      <c r="AC20" s="293">
        <v>0</v>
      </c>
      <c r="AD20" s="292">
        <f t="shared" si="31"/>
        <v>2000</v>
      </c>
      <c r="AE20" s="290">
        <v>0</v>
      </c>
      <c r="AF20" s="291">
        <f t="shared" si="32"/>
        <v>2000</v>
      </c>
      <c r="AG20" s="291"/>
      <c r="AH20" s="291"/>
      <c r="AI20" s="294">
        <f t="shared" si="33"/>
        <v>6000</v>
      </c>
      <c r="AJ20" s="295">
        <f t="shared" si="34"/>
        <v>0</v>
      </c>
      <c r="AK20" s="296">
        <f t="shared" si="35"/>
        <v>6000</v>
      </c>
      <c r="AL20" s="297"/>
      <c r="AM20" s="298"/>
      <c r="AN20" s="299"/>
      <c r="AO20" s="300"/>
      <c r="AP20">
        <f t="shared" si="11"/>
        <v>3581</v>
      </c>
      <c r="AQ20" t="str">
        <f t="shared" si="12"/>
        <v>Servicios d  elimpiez y manejo de desechos</v>
      </c>
      <c r="AR20" s="323">
        <f t="shared" si="13"/>
        <v>0</v>
      </c>
      <c r="AS20" s="323">
        <f t="shared" si="14"/>
        <v>0</v>
      </c>
      <c r="AT20" s="323">
        <f t="shared" si="15"/>
        <v>2000</v>
      </c>
      <c r="AU20" s="323">
        <f t="shared" si="16"/>
        <v>0</v>
      </c>
      <c r="AV20" s="323">
        <f t="shared" si="17"/>
        <v>0</v>
      </c>
      <c r="AW20" s="323">
        <f t="shared" si="18"/>
        <v>0</v>
      </c>
      <c r="AX20" s="323">
        <f t="shared" si="19"/>
        <v>0</v>
      </c>
      <c r="AY20" s="323">
        <f t="shared" si="20"/>
        <v>2000</v>
      </c>
      <c r="AZ20" s="323">
        <f t="shared" si="21"/>
        <v>0</v>
      </c>
      <c r="BA20" s="323">
        <f t="shared" si="22"/>
        <v>0</v>
      </c>
      <c r="BB20" s="323">
        <f t="shared" si="23"/>
        <v>2000</v>
      </c>
      <c r="BC20" s="323">
        <f t="shared" si="24"/>
        <v>0</v>
      </c>
      <c r="BD20" s="323">
        <f t="shared" si="25"/>
        <v>6000</v>
      </c>
      <c r="BE20" s="323">
        <f t="shared" si="26"/>
        <v>0</v>
      </c>
    </row>
    <row r="21" spans="2:57" ht="50.25" customHeight="1" x14ac:dyDescent="0.25">
      <c r="B21" s="562">
        <v>2</v>
      </c>
      <c r="C21" s="563" t="s">
        <v>122</v>
      </c>
      <c r="D21" s="301">
        <v>1</v>
      </c>
      <c r="E21" s="302" t="s">
        <v>127</v>
      </c>
      <c r="F21" s="303">
        <v>2551</v>
      </c>
      <c r="G21" s="304" t="s">
        <v>144</v>
      </c>
      <c r="H21" s="305">
        <v>0</v>
      </c>
      <c r="I21" s="306">
        <v>0</v>
      </c>
      <c r="J21" s="306">
        <v>0</v>
      </c>
      <c r="K21" s="307">
        <v>15000</v>
      </c>
      <c r="L21" s="308">
        <f t="shared" si="4"/>
        <v>15000</v>
      </c>
      <c r="M21" s="306">
        <v>0</v>
      </c>
      <c r="N21" s="307">
        <f t="shared" si="5"/>
        <v>15000</v>
      </c>
      <c r="O21" s="307"/>
      <c r="P21" s="307"/>
      <c r="Q21" s="305">
        <v>0</v>
      </c>
      <c r="R21" s="306">
        <v>0</v>
      </c>
      <c r="S21" s="306">
        <v>0</v>
      </c>
      <c r="T21" s="307">
        <v>20000</v>
      </c>
      <c r="U21" s="308">
        <f t="shared" si="6"/>
        <v>20000</v>
      </c>
      <c r="V21" s="306">
        <v>0</v>
      </c>
      <c r="W21" s="307">
        <f t="shared" si="7"/>
        <v>20000</v>
      </c>
      <c r="X21" s="307"/>
      <c r="Y21" s="307"/>
      <c r="Z21" s="305">
        <v>0</v>
      </c>
      <c r="AA21" s="306">
        <v>0</v>
      </c>
      <c r="AB21" s="306">
        <v>15000</v>
      </c>
      <c r="AC21" s="309">
        <v>0</v>
      </c>
      <c r="AD21" s="308">
        <f t="shared" si="8"/>
        <v>15000</v>
      </c>
      <c r="AE21" s="306">
        <v>0</v>
      </c>
      <c r="AF21" s="307">
        <f t="shared" si="9"/>
        <v>15000</v>
      </c>
      <c r="AG21" s="307"/>
      <c r="AH21" s="307"/>
      <c r="AI21" s="310">
        <f t="shared" si="10"/>
        <v>50000</v>
      </c>
      <c r="AJ21" s="311">
        <f t="shared" si="0"/>
        <v>0</v>
      </c>
      <c r="AK21" s="312">
        <f t="shared" ref="AK21:AK25" si="36">AI21-AJ21</f>
        <v>50000</v>
      </c>
      <c r="AL21" s="313"/>
      <c r="AM21" s="314"/>
      <c r="AN21" s="315"/>
      <c r="AO21" s="316"/>
      <c r="AP21">
        <f t="shared" si="11"/>
        <v>2551</v>
      </c>
      <c r="AQ21" t="str">
        <f t="shared" si="12"/>
        <v>Materiales y suministros de laboratoria ( gases y materiales )</v>
      </c>
      <c r="AR21" s="323">
        <f t="shared" si="13"/>
        <v>0</v>
      </c>
      <c r="AS21" s="323">
        <f t="shared" si="14"/>
        <v>0</v>
      </c>
      <c r="AT21" s="323">
        <f t="shared" si="15"/>
        <v>0</v>
      </c>
      <c r="AU21" s="323">
        <f t="shared" si="16"/>
        <v>15000</v>
      </c>
      <c r="AV21" s="323">
        <f t="shared" si="17"/>
        <v>0</v>
      </c>
      <c r="AW21" s="323">
        <f t="shared" si="18"/>
        <v>0</v>
      </c>
      <c r="AX21" s="323">
        <f t="shared" si="19"/>
        <v>0</v>
      </c>
      <c r="AY21" s="323">
        <f t="shared" si="20"/>
        <v>20000</v>
      </c>
      <c r="AZ21" s="323">
        <f t="shared" si="21"/>
        <v>0</v>
      </c>
      <c r="BA21" s="323">
        <f t="shared" si="22"/>
        <v>0</v>
      </c>
      <c r="BB21" s="323">
        <f t="shared" si="23"/>
        <v>15000</v>
      </c>
      <c r="BC21" s="323">
        <f t="shared" si="24"/>
        <v>0</v>
      </c>
      <c r="BD21" s="323">
        <f t="shared" si="25"/>
        <v>50000</v>
      </c>
      <c r="BE21" s="323">
        <f t="shared" si="26"/>
        <v>0</v>
      </c>
    </row>
    <row r="22" spans="2:57" ht="39.75" customHeight="1" x14ac:dyDescent="0.25">
      <c r="B22" s="504"/>
      <c r="C22" s="564"/>
      <c r="D22" s="282">
        <v>2</v>
      </c>
      <c r="E22" s="267" t="s">
        <v>128</v>
      </c>
      <c r="F22" s="268" t="s">
        <v>42</v>
      </c>
      <c r="G22" s="269" t="s">
        <v>43</v>
      </c>
      <c r="H22" s="270">
        <v>0</v>
      </c>
      <c r="I22" s="271">
        <v>0</v>
      </c>
      <c r="J22" s="271">
        <v>0</v>
      </c>
      <c r="K22" s="272">
        <v>0</v>
      </c>
      <c r="L22" s="273">
        <f t="shared" si="4"/>
        <v>0</v>
      </c>
      <c r="M22" s="271">
        <v>0</v>
      </c>
      <c r="N22" s="272">
        <f t="shared" si="5"/>
        <v>0</v>
      </c>
      <c r="O22" s="272"/>
      <c r="P22" s="272"/>
      <c r="Q22" s="270">
        <v>0</v>
      </c>
      <c r="R22" s="271">
        <v>0</v>
      </c>
      <c r="S22" s="271">
        <v>0</v>
      </c>
      <c r="T22" s="272">
        <v>0</v>
      </c>
      <c r="U22" s="273">
        <f t="shared" si="6"/>
        <v>0</v>
      </c>
      <c r="V22" s="271">
        <v>0</v>
      </c>
      <c r="W22" s="272">
        <f t="shared" si="7"/>
        <v>0</v>
      </c>
      <c r="X22" s="272"/>
      <c r="Y22" s="272"/>
      <c r="Z22" s="270">
        <v>0</v>
      </c>
      <c r="AA22" s="271">
        <v>0</v>
      </c>
      <c r="AB22" s="271">
        <v>0</v>
      </c>
      <c r="AC22" s="274">
        <v>0</v>
      </c>
      <c r="AD22" s="273">
        <f t="shared" si="8"/>
        <v>0</v>
      </c>
      <c r="AE22" s="271">
        <v>0</v>
      </c>
      <c r="AF22" s="272">
        <f t="shared" si="9"/>
        <v>0</v>
      </c>
      <c r="AG22" s="272"/>
      <c r="AH22" s="272"/>
      <c r="AI22" s="275">
        <f t="shared" si="10"/>
        <v>0</v>
      </c>
      <c r="AJ22" s="276">
        <f t="shared" si="0"/>
        <v>0</v>
      </c>
      <c r="AK22" s="277">
        <f t="shared" si="36"/>
        <v>0</v>
      </c>
      <c r="AL22" s="283"/>
      <c r="AM22" s="279"/>
      <c r="AN22" s="280"/>
      <c r="AO22" s="281"/>
      <c r="AP22" t="str">
        <f t="shared" si="11"/>
        <v>NR</v>
      </c>
      <c r="AQ22" t="str">
        <f t="shared" si="12"/>
        <v>Ninguna</v>
      </c>
      <c r="AR22" s="323">
        <f t="shared" si="13"/>
        <v>0</v>
      </c>
      <c r="AS22" s="323">
        <f t="shared" si="14"/>
        <v>0</v>
      </c>
      <c r="AT22" s="323">
        <f t="shared" si="15"/>
        <v>0</v>
      </c>
      <c r="AU22" s="323">
        <f t="shared" si="16"/>
        <v>0</v>
      </c>
      <c r="AV22" s="323">
        <f t="shared" si="17"/>
        <v>0</v>
      </c>
      <c r="AW22" s="323">
        <f t="shared" si="18"/>
        <v>0</v>
      </c>
      <c r="AX22" s="323">
        <f t="shared" si="19"/>
        <v>0</v>
      </c>
      <c r="AY22" s="323">
        <f t="shared" si="20"/>
        <v>0</v>
      </c>
      <c r="AZ22" s="323">
        <f t="shared" si="21"/>
        <v>0</v>
      </c>
      <c r="BA22" s="323">
        <f t="shared" si="22"/>
        <v>0</v>
      </c>
      <c r="BB22" s="323">
        <f t="shared" si="23"/>
        <v>0</v>
      </c>
      <c r="BC22" s="323">
        <f t="shared" si="24"/>
        <v>0</v>
      </c>
      <c r="BD22" s="323">
        <f t="shared" si="25"/>
        <v>0</v>
      </c>
      <c r="BE22" s="323">
        <f t="shared" si="26"/>
        <v>0</v>
      </c>
    </row>
    <row r="23" spans="2:57" ht="50.25" customHeight="1" x14ac:dyDescent="0.25">
      <c r="B23" s="504"/>
      <c r="C23" s="564"/>
      <c r="D23" s="282">
        <v>3</v>
      </c>
      <c r="E23" s="267" t="s">
        <v>124</v>
      </c>
      <c r="F23" s="268" t="s">
        <v>42</v>
      </c>
      <c r="G23" s="269" t="s">
        <v>43</v>
      </c>
      <c r="H23" s="270">
        <v>0</v>
      </c>
      <c r="I23" s="271">
        <v>0</v>
      </c>
      <c r="J23" s="271">
        <v>0</v>
      </c>
      <c r="K23" s="272">
        <v>0</v>
      </c>
      <c r="L23" s="273">
        <f t="shared" si="4"/>
        <v>0</v>
      </c>
      <c r="M23" s="271">
        <v>0</v>
      </c>
      <c r="N23" s="272">
        <f t="shared" si="5"/>
        <v>0</v>
      </c>
      <c r="O23" s="272"/>
      <c r="P23" s="272"/>
      <c r="Q23" s="270">
        <v>0</v>
      </c>
      <c r="R23" s="271">
        <v>0</v>
      </c>
      <c r="S23" s="271">
        <v>0</v>
      </c>
      <c r="T23" s="272">
        <v>0</v>
      </c>
      <c r="U23" s="273">
        <f t="shared" si="6"/>
        <v>0</v>
      </c>
      <c r="V23" s="271">
        <v>0</v>
      </c>
      <c r="W23" s="272">
        <f t="shared" si="7"/>
        <v>0</v>
      </c>
      <c r="X23" s="272"/>
      <c r="Y23" s="272"/>
      <c r="Z23" s="270">
        <v>0</v>
      </c>
      <c r="AA23" s="271">
        <v>0</v>
      </c>
      <c r="AB23" s="271">
        <v>0</v>
      </c>
      <c r="AC23" s="274">
        <v>0</v>
      </c>
      <c r="AD23" s="273">
        <f t="shared" si="8"/>
        <v>0</v>
      </c>
      <c r="AE23" s="271">
        <v>0</v>
      </c>
      <c r="AF23" s="272">
        <f t="shared" si="9"/>
        <v>0</v>
      </c>
      <c r="AG23" s="272"/>
      <c r="AH23" s="272"/>
      <c r="AI23" s="275">
        <f t="shared" si="10"/>
        <v>0</v>
      </c>
      <c r="AJ23" s="276">
        <f t="shared" si="0"/>
        <v>0</v>
      </c>
      <c r="AK23" s="277">
        <f t="shared" si="36"/>
        <v>0</v>
      </c>
      <c r="AL23" s="283"/>
      <c r="AM23" s="279"/>
      <c r="AN23" s="280"/>
      <c r="AO23" s="281"/>
      <c r="AP23" t="str">
        <f t="shared" si="11"/>
        <v>NR</v>
      </c>
      <c r="AQ23" t="str">
        <f t="shared" si="12"/>
        <v>Ninguna</v>
      </c>
      <c r="AR23" s="323">
        <f t="shared" si="13"/>
        <v>0</v>
      </c>
      <c r="AS23" s="323">
        <f t="shared" si="14"/>
        <v>0</v>
      </c>
      <c r="AT23" s="323">
        <f t="shared" si="15"/>
        <v>0</v>
      </c>
      <c r="AU23" s="323">
        <f t="shared" si="16"/>
        <v>0</v>
      </c>
      <c r="AV23" s="323">
        <f t="shared" si="17"/>
        <v>0</v>
      </c>
      <c r="AW23" s="323">
        <f t="shared" si="18"/>
        <v>0</v>
      </c>
      <c r="AX23" s="323">
        <f t="shared" si="19"/>
        <v>0</v>
      </c>
      <c r="AY23" s="323">
        <f t="shared" si="20"/>
        <v>0</v>
      </c>
      <c r="AZ23" s="323">
        <f t="shared" si="21"/>
        <v>0</v>
      </c>
      <c r="BA23" s="323">
        <f t="shared" si="22"/>
        <v>0</v>
      </c>
      <c r="BB23" s="323">
        <f t="shared" si="23"/>
        <v>0</v>
      </c>
      <c r="BC23" s="323">
        <f t="shared" si="24"/>
        <v>0</v>
      </c>
      <c r="BD23" s="323">
        <f t="shared" si="25"/>
        <v>0</v>
      </c>
      <c r="BE23" s="323">
        <f t="shared" si="26"/>
        <v>0</v>
      </c>
    </row>
    <row r="24" spans="2:57" ht="73.5" customHeight="1" x14ac:dyDescent="0.25">
      <c r="B24" s="504"/>
      <c r="C24" s="564"/>
      <c r="D24" s="282">
        <v>4</v>
      </c>
      <c r="E24" s="267" t="s">
        <v>129</v>
      </c>
      <c r="F24" s="268">
        <v>3541</v>
      </c>
      <c r="G24" s="284" t="s">
        <v>145</v>
      </c>
      <c r="H24" s="270">
        <v>0</v>
      </c>
      <c r="I24" s="271">
        <v>0</v>
      </c>
      <c r="J24" s="341">
        <v>97000</v>
      </c>
      <c r="K24" s="272">
        <v>0</v>
      </c>
      <c r="L24" s="273">
        <f t="shared" ref="L24" si="37">H24+I24+J24+K24</f>
        <v>97000</v>
      </c>
      <c r="M24" s="271">
        <v>0</v>
      </c>
      <c r="N24" s="272">
        <f t="shared" ref="N24" si="38">L24-M24</f>
        <v>97000</v>
      </c>
      <c r="O24" s="272"/>
      <c r="P24" s="272"/>
      <c r="Q24" s="270">
        <v>0</v>
      </c>
      <c r="R24" s="341">
        <v>0</v>
      </c>
      <c r="S24" s="271">
        <v>0</v>
      </c>
      <c r="T24" s="272">
        <v>0</v>
      </c>
      <c r="U24" s="273">
        <f t="shared" ref="U24" si="39">Q24+R24+S24+T24</f>
        <v>0</v>
      </c>
      <c r="V24" s="271">
        <v>0</v>
      </c>
      <c r="W24" s="272">
        <f t="shared" ref="W24" si="40">U24-V24</f>
        <v>0</v>
      </c>
      <c r="X24" s="272"/>
      <c r="Y24" s="272"/>
      <c r="Z24" s="270">
        <v>0</v>
      </c>
      <c r="AA24" s="271">
        <v>0</v>
      </c>
      <c r="AB24" s="271">
        <v>0</v>
      </c>
      <c r="AC24" s="274">
        <v>0</v>
      </c>
      <c r="AD24" s="273">
        <f t="shared" ref="AD24" si="41">Z24+AA24+AB24+AC24</f>
        <v>0</v>
      </c>
      <c r="AE24" s="271">
        <v>0</v>
      </c>
      <c r="AF24" s="272">
        <f t="shared" ref="AF24" si="42">AD24-AE24</f>
        <v>0</v>
      </c>
      <c r="AG24" s="272"/>
      <c r="AH24" s="272"/>
      <c r="AI24" s="275">
        <f t="shared" ref="AI24" si="43">L24+U24+AD24</f>
        <v>97000</v>
      </c>
      <c r="AJ24" s="276">
        <f t="shared" ref="AJ24" si="44">M24+V24+AE24</f>
        <v>0</v>
      </c>
      <c r="AK24" s="277">
        <f t="shared" ref="AK24" si="45">AI24-AJ24</f>
        <v>97000</v>
      </c>
      <c r="AL24" s="283"/>
      <c r="AM24" s="279"/>
      <c r="AN24" s="280"/>
      <c r="AO24" s="281"/>
      <c r="AP24">
        <f t="shared" si="11"/>
        <v>3541</v>
      </c>
      <c r="AQ24" t="str">
        <f t="shared" si="12"/>
        <v>Instalación, reparacion y mantenimiento de laboratorio( Cobertura total de equipo AA400, HGA900 y FIAS 100 )</v>
      </c>
      <c r="AR24" s="323">
        <f t="shared" si="13"/>
        <v>0</v>
      </c>
      <c r="AS24" s="323">
        <f t="shared" si="14"/>
        <v>0</v>
      </c>
      <c r="AT24" s="323">
        <f t="shared" si="15"/>
        <v>97000</v>
      </c>
      <c r="AU24" s="323">
        <f t="shared" si="16"/>
        <v>0</v>
      </c>
      <c r="AV24" s="323">
        <f t="shared" si="17"/>
        <v>0</v>
      </c>
      <c r="AW24" s="323">
        <f t="shared" si="18"/>
        <v>0</v>
      </c>
      <c r="AX24" s="323">
        <f t="shared" si="19"/>
        <v>0</v>
      </c>
      <c r="AY24" s="323">
        <f t="shared" si="20"/>
        <v>0</v>
      </c>
      <c r="AZ24" s="323">
        <f t="shared" si="21"/>
        <v>0</v>
      </c>
      <c r="BA24" s="323">
        <f t="shared" si="22"/>
        <v>0</v>
      </c>
      <c r="BB24" s="323">
        <f t="shared" si="23"/>
        <v>0</v>
      </c>
      <c r="BC24" s="323">
        <f t="shared" si="24"/>
        <v>0</v>
      </c>
      <c r="BD24" s="323">
        <f t="shared" si="25"/>
        <v>97000</v>
      </c>
      <c r="BE24" s="323">
        <f t="shared" si="26"/>
        <v>0</v>
      </c>
    </row>
    <row r="25" spans="2:57" ht="50.25" customHeight="1" x14ac:dyDescent="0.25">
      <c r="B25" s="558"/>
      <c r="C25" s="565"/>
      <c r="D25" s="317">
        <v>5</v>
      </c>
      <c r="E25" s="137" t="s">
        <v>130</v>
      </c>
      <c r="F25" s="318" t="s">
        <v>42</v>
      </c>
      <c r="G25" s="117" t="s">
        <v>43</v>
      </c>
      <c r="H25" s="161">
        <v>0</v>
      </c>
      <c r="I25" s="162">
        <v>0</v>
      </c>
      <c r="J25" s="162">
        <v>0</v>
      </c>
      <c r="K25" s="118">
        <v>0</v>
      </c>
      <c r="L25" s="168">
        <f t="shared" si="4"/>
        <v>0</v>
      </c>
      <c r="M25" s="162">
        <v>0</v>
      </c>
      <c r="N25" s="118">
        <f t="shared" si="5"/>
        <v>0</v>
      </c>
      <c r="O25" s="118"/>
      <c r="P25" s="118"/>
      <c r="Q25" s="161">
        <v>0</v>
      </c>
      <c r="R25" s="162">
        <v>0</v>
      </c>
      <c r="S25" s="162">
        <v>0</v>
      </c>
      <c r="T25" s="118">
        <v>0</v>
      </c>
      <c r="U25" s="168">
        <f t="shared" si="6"/>
        <v>0</v>
      </c>
      <c r="V25" s="162">
        <v>0</v>
      </c>
      <c r="W25" s="118">
        <f t="shared" si="7"/>
        <v>0</v>
      </c>
      <c r="X25" s="118"/>
      <c r="Y25" s="118"/>
      <c r="Z25" s="161">
        <v>0</v>
      </c>
      <c r="AA25" s="162">
        <v>0</v>
      </c>
      <c r="AB25" s="162">
        <v>0</v>
      </c>
      <c r="AC25" s="167">
        <v>0</v>
      </c>
      <c r="AD25" s="168">
        <f t="shared" si="8"/>
        <v>0</v>
      </c>
      <c r="AE25" s="162">
        <v>0</v>
      </c>
      <c r="AF25" s="118">
        <f t="shared" si="9"/>
        <v>0</v>
      </c>
      <c r="AG25" s="118"/>
      <c r="AH25" s="118"/>
      <c r="AI25" s="166">
        <f t="shared" si="10"/>
        <v>0</v>
      </c>
      <c r="AJ25" s="169">
        <f t="shared" si="0"/>
        <v>0</v>
      </c>
      <c r="AK25" s="170">
        <f t="shared" si="36"/>
        <v>0</v>
      </c>
      <c r="AL25" s="319"/>
      <c r="AM25" s="320"/>
      <c r="AN25" s="321"/>
      <c r="AO25" s="119"/>
      <c r="AP25" t="str">
        <f t="shared" si="11"/>
        <v>NR</v>
      </c>
      <c r="AQ25" t="str">
        <f t="shared" si="12"/>
        <v>Ninguna</v>
      </c>
      <c r="AR25" s="323">
        <f t="shared" si="13"/>
        <v>0</v>
      </c>
      <c r="AS25" s="323">
        <f t="shared" si="14"/>
        <v>0</v>
      </c>
      <c r="AT25" s="323">
        <f t="shared" si="15"/>
        <v>0</v>
      </c>
      <c r="AU25" s="323">
        <f t="shared" si="16"/>
        <v>0</v>
      </c>
      <c r="AV25" s="323">
        <f t="shared" si="17"/>
        <v>0</v>
      </c>
      <c r="AW25" s="323">
        <f t="shared" si="18"/>
        <v>0</v>
      </c>
      <c r="AX25" s="323">
        <f t="shared" si="19"/>
        <v>0</v>
      </c>
      <c r="AY25" s="323">
        <f t="shared" si="20"/>
        <v>0</v>
      </c>
      <c r="AZ25" s="323">
        <f t="shared" si="21"/>
        <v>0</v>
      </c>
      <c r="BA25" s="323">
        <f t="shared" si="22"/>
        <v>0</v>
      </c>
      <c r="BB25" s="323">
        <f t="shared" si="23"/>
        <v>0</v>
      </c>
      <c r="BC25" s="323">
        <f t="shared" si="24"/>
        <v>0</v>
      </c>
      <c r="BD25" s="323">
        <f t="shared" si="25"/>
        <v>0</v>
      </c>
      <c r="BE25" s="323">
        <f t="shared" si="26"/>
        <v>0</v>
      </c>
    </row>
    <row r="26" spans="2:57" ht="50.25" customHeight="1" thickBot="1" x14ac:dyDescent="0.4">
      <c r="B26" s="500" t="s">
        <v>44</v>
      </c>
      <c r="C26" s="501"/>
      <c r="D26" s="501"/>
      <c r="E26" s="501"/>
      <c r="F26" s="501"/>
      <c r="G26" s="501"/>
      <c r="H26" s="124">
        <f t="shared" ref="H26:N26" si="46">SUM(H16:H25)</f>
        <v>0</v>
      </c>
      <c r="I26" s="124">
        <f t="shared" si="46"/>
        <v>140600</v>
      </c>
      <c r="J26" s="124">
        <f t="shared" si="46"/>
        <v>99000</v>
      </c>
      <c r="K26" s="60">
        <f t="shared" si="46"/>
        <v>25000</v>
      </c>
      <c r="L26" s="125">
        <f t="shared" si="46"/>
        <v>264600</v>
      </c>
      <c r="M26" s="124">
        <f t="shared" si="46"/>
        <v>0</v>
      </c>
      <c r="N26" s="101">
        <f t="shared" si="46"/>
        <v>264600</v>
      </c>
      <c r="O26" s="91"/>
      <c r="P26" s="60"/>
      <c r="Q26" s="102">
        <f t="shared" ref="Q26:W26" si="47">SUM(Q16:Q25)</f>
        <v>0</v>
      </c>
      <c r="R26" s="124">
        <f t="shared" si="47"/>
        <v>0</v>
      </c>
      <c r="S26" s="124">
        <f t="shared" si="47"/>
        <v>10000</v>
      </c>
      <c r="T26" s="60">
        <f t="shared" si="47"/>
        <v>22000</v>
      </c>
      <c r="U26" s="125">
        <f t="shared" si="47"/>
        <v>32000</v>
      </c>
      <c r="V26" s="94">
        <f t="shared" si="47"/>
        <v>0</v>
      </c>
      <c r="W26" s="126">
        <f t="shared" si="47"/>
        <v>32000</v>
      </c>
      <c r="X26" s="91"/>
      <c r="Y26" s="127"/>
      <c r="Z26" s="102">
        <f t="shared" ref="Z26:AF26" si="48">SUM(Z16:Z25)</f>
        <v>0</v>
      </c>
      <c r="AA26" s="124">
        <f t="shared" si="48"/>
        <v>600</v>
      </c>
      <c r="AB26" s="124">
        <f t="shared" si="48"/>
        <v>17000</v>
      </c>
      <c r="AC26" s="128">
        <f t="shared" si="48"/>
        <v>0</v>
      </c>
      <c r="AD26" s="94">
        <f t="shared" si="48"/>
        <v>17600</v>
      </c>
      <c r="AE26" s="94">
        <f t="shared" si="48"/>
        <v>0</v>
      </c>
      <c r="AF26" s="89">
        <f t="shared" si="48"/>
        <v>17600</v>
      </c>
      <c r="AG26" s="91"/>
      <c r="AH26" s="60"/>
      <c r="AI26" s="103">
        <f>SUM(AI16:AI25)</f>
        <v>314200</v>
      </c>
      <c r="AJ26" s="129">
        <f>SUM(AJ16:AJ25)</f>
        <v>0</v>
      </c>
      <c r="AK26" s="61">
        <f>SUM(AK16:AK25)</f>
        <v>314200</v>
      </c>
      <c r="AL26" s="18"/>
      <c r="AM26" s="90"/>
      <c r="AN26" s="92"/>
      <c r="AO26" s="93"/>
    </row>
    <row r="27" spans="2:57" ht="15.75" thickTop="1" x14ac:dyDescent="0.25"/>
    <row r="28" spans="2:57" ht="24" customHeight="1" x14ac:dyDescent="0.25">
      <c r="B28" s="485" t="s">
        <v>45</v>
      </c>
      <c r="C28" s="485"/>
      <c r="D28" s="485"/>
      <c r="E28" s="485"/>
      <c r="F28" s="106"/>
    </row>
    <row r="29" spans="2:57" s="19" customFormat="1" ht="15.75" customHeight="1" x14ac:dyDescent="0.25">
      <c r="E29" s="20"/>
      <c r="F29" s="20"/>
      <c r="K29" s="21"/>
    </row>
    <row r="30" spans="2:57" s="19" customFormat="1" x14ac:dyDescent="0.25"/>
    <row r="31" spans="2:57" s="19" customFormat="1" x14ac:dyDescent="0.25"/>
    <row r="32" spans="2:57" s="19" customFormat="1" x14ac:dyDescent="0.25"/>
    <row r="33" s="19" customFormat="1" x14ac:dyDescent="0.25"/>
    <row r="34" s="19" customFormat="1" x14ac:dyDescent="0.25"/>
    <row r="35" s="19" customFormat="1" x14ac:dyDescent="0.25"/>
    <row r="36" s="19" customFormat="1" x14ac:dyDescent="0.25"/>
    <row r="37" s="19" customFormat="1" x14ac:dyDescent="0.25"/>
    <row r="38" s="19" customFormat="1" x14ac:dyDescent="0.25"/>
    <row r="39" s="19" customFormat="1" x14ac:dyDescent="0.25"/>
    <row r="40" s="19" customFormat="1" x14ac:dyDescent="0.25"/>
  </sheetData>
  <mergeCells count="64">
    <mergeCell ref="U10:Y10"/>
    <mergeCell ref="R11:T11"/>
    <mergeCell ref="U11:Y11"/>
    <mergeCell ref="B2:F5"/>
    <mergeCell ref="G2:T5"/>
    <mergeCell ref="B6:Y6"/>
    <mergeCell ref="B8:H9"/>
    <mergeCell ref="I8:K9"/>
    <mergeCell ref="L8:M9"/>
    <mergeCell ref="N8:Q9"/>
    <mergeCell ref="R8:T9"/>
    <mergeCell ref="U8:Y9"/>
    <mergeCell ref="B10:H11"/>
    <mergeCell ref="I10:K11"/>
    <mergeCell ref="L10:M11"/>
    <mergeCell ref="N10:Q11"/>
    <mergeCell ref="R10:T10"/>
    <mergeCell ref="B13:C15"/>
    <mergeCell ref="D13:E15"/>
    <mergeCell ref="F13:G13"/>
    <mergeCell ref="L13:P13"/>
    <mergeCell ref="AM13:AO13"/>
    <mergeCell ref="F14:F15"/>
    <mergeCell ref="G14:G15"/>
    <mergeCell ref="H14:H15"/>
    <mergeCell ref="I14:I15"/>
    <mergeCell ref="J14:J15"/>
    <mergeCell ref="K14:K15"/>
    <mergeCell ref="L14:L15"/>
    <mergeCell ref="M14:M15"/>
    <mergeCell ref="AD13:AH13"/>
    <mergeCell ref="R14:R15"/>
    <mergeCell ref="S14:S15"/>
    <mergeCell ref="T14:T15"/>
    <mergeCell ref="U14:U15"/>
    <mergeCell ref="V14:V15"/>
    <mergeCell ref="U13:Y13"/>
    <mergeCell ref="AC14:AC15"/>
    <mergeCell ref="B26:G26"/>
    <mergeCell ref="AI13:AK13"/>
    <mergeCell ref="N14:N15"/>
    <mergeCell ref="O14:O15"/>
    <mergeCell ref="P14:P15"/>
    <mergeCell ref="Q14:Q15"/>
    <mergeCell ref="W14:W15"/>
    <mergeCell ref="Y14:Y15"/>
    <mergeCell ref="C16:C20"/>
    <mergeCell ref="B16:B20"/>
    <mergeCell ref="B28:E28"/>
    <mergeCell ref="AJ14:AJ15"/>
    <mergeCell ref="AK14:AK15"/>
    <mergeCell ref="AM14:AM15"/>
    <mergeCell ref="B21:B25"/>
    <mergeCell ref="C21:C25"/>
    <mergeCell ref="AD14:AD15"/>
    <mergeCell ref="AE14:AE15"/>
    <mergeCell ref="AF14:AF15"/>
    <mergeCell ref="AG14:AG15"/>
    <mergeCell ref="AH14:AH15"/>
    <mergeCell ref="AI14:AI15"/>
    <mergeCell ref="X14:X15"/>
    <mergeCell ref="Z14:Z15"/>
    <mergeCell ref="AA14:AA15"/>
    <mergeCell ref="AB14:AB15"/>
  </mergeCells>
  <pageMargins left="0.70866141732283472" right="0.70866141732283472" top="0.74803149606299213" bottom="0.74803149606299213" header="0.31496062992125984" footer="0.31496062992125984"/>
  <pageSetup scale="37" fitToWidth="2"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 MARCO INSTITUCIONAL </vt:lpstr>
      <vt:lpstr>B. acciones 1</vt:lpstr>
      <vt:lpstr>B. acciones 2</vt:lpstr>
      <vt:lpstr>B. acciones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UPT</dc:creator>
  <cp:lastModifiedBy>Naty</cp:lastModifiedBy>
  <cp:lastPrinted>2016-02-10T18:42:26Z</cp:lastPrinted>
  <dcterms:created xsi:type="dcterms:W3CDTF">2014-10-10T18:47:42Z</dcterms:created>
  <dcterms:modified xsi:type="dcterms:W3CDTF">2016-04-04T15:39:50Z</dcterms:modified>
</cp:coreProperties>
</file>