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74" firstSheet="1" activeTab="3"/>
  </bookViews>
  <sheets>
    <sheet name="A. MARCO INSTITUCIONAL rev.5" sheetId="1" r:id="rId1"/>
    <sheet name="B. OBJETIVO 1" sheetId="2" r:id="rId2"/>
    <sheet name="B. OBJETIVO 2" sheetId="3" r:id="rId3"/>
    <sheet name="B. OBJETIVO 3" sheetId="4" r:id="rId4"/>
    <sheet name="Hoja1" sheetId="5" r:id="rId5"/>
  </sheets>
  <definedNames>
    <definedName name="_xlnm._FilterDatabase" localSheetId="4" hidden="1">'Hoja1'!$C$4:$P$4</definedName>
    <definedName name="Z_7A6EC21C_CC4E_451A_88EE_819D933EFF74_.wvu.FilterData" localSheetId="4" hidden="1">'Hoja1'!$C$4:$P$4</definedName>
  </definedNames>
  <calcPr fullCalcOnLoad="1"/>
</workbook>
</file>

<file path=xl/comments4.xml><?xml version="1.0" encoding="utf-8"?>
<comments xmlns="http://schemas.openxmlformats.org/spreadsheetml/2006/main">
  <authors>
    <author>Naty</author>
  </authors>
  <commentList>
    <comment ref="AY18" authorId="0">
      <text>
        <r>
          <rPr>
            <b/>
            <sz val="9"/>
            <rFont val="Tahoma"/>
            <family val="2"/>
          </rPr>
          <t>Naty:</t>
        </r>
        <r>
          <rPr>
            <sz val="9"/>
            <rFont val="Tahoma"/>
            <family val="2"/>
          </rPr>
          <t xml:space="preserve">
se considera para la evaluación del 1 er cuatrimestre, no considerar para los siguientes.</t>
        </r>
      </text>
    </comment>
  </commentList>
</comments>
</file>

<file path=xl/sharedStrings.xml><?xml version="1.0" encoding="utf-8"?>
<sst xmlns="http://schemas.openxmlformats.org/spreadsheetml/2006/main" count="2009" uniqueCount="239">
  <si>
    <t>Formato:</t>
  </si>
  <si>
    <t>Código: PL-F-01-3</t>
  </si>
  <si>
    <t>Fecha: Septiembre de 2014</t>
  </si>
  <si>
    <t>Rev. 5</t>
  </si>
  <si>
    <t>Programa Operativo Anual 2015</t>
  </si>
  <si>
    <t>Pág. 1 de 1</t>
  </si>
  <si>
    <t>A. Marco Institucional y de la Unidad Académica o Administrativa , Objetivos Particulares.</t>
  </si>
  <si>
    <t>Nombre de la Unidad:</t>
  </si>
  <si>
    <t>DIRECCIÓN DE PLANEACION - INFOMATICA Y SISTEMAS</t>
  </si>
  <si>
    <t xml:space="preserve">Fecha: </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</si>
  <si>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</si>
  <si>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</si>
  <si>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</si>
  <si>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</si>
  <si>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</si>
  <si>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</si>
  <si>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Desarrollar un compromiso solido hacia la cultura de Planeación, seguimiento y evaluación desde una perspectiva estratégica, sistemática y de disciplina presupuestal para la consecución de los objetivos de la Universidad Politécnica de Tlaxcala.</t>
  </si>
  <si>
    <t>Lograr que la Planeación sea participativa, integral y estratégica para definir Planes, Programas y proyectos, logrando la optimización de recursos y alcanzar el crecimiento necesario en infraestructura física y tecnólogica de última generación.</t>
  </si>
  <si>
    <t>Políticas Institucionales</t>
  </si>
  <si>
    <t>Función</t>
  </si>
  <si>
    <t>Autoevaluación</t>
  </si>
  <si>
    <t xml:space="preserve">* Aprovechar el apoyo institucional para difundir la importancia de la planeación, el seguimiento y la evaluación de proyectos, con la finalidad de optimizar recursos humanos, materiales y financieros.
* Gestionar recursos para continuar el proceso de actualización y automatización de los procesos estratégicos, que permitan a los alumnos y docentes estar a la vanguardia en cuanto al desarrollo tecnológico.
* Lograr que el sistema informativo y el de Servicios Escolares tenga la capacidad para dar un excelente servicio, acorde a las necesidades de los alumnos y los requerimientos de la Universidad 
* Optimizar el uso de la infraestructura, y el equipamiento tecnológico, para lograr la competitividad, innovación  e impacto en los sectores productivo y social.
* Aprovechar el apoyo institucional para difundir la importancia de la planeación, el seguimiento y la evaluación de proyectos, con la finalidad de optimizar recursos humanos, materiales y financieros.
* Gestionar recursos para continuar el proceso de actualización y automatización de los procesos estratégicos, que permitan a los alumnos y docentes estar a la vanguardia en cuanto al desarrollo tecnológico.
* Lograr que el sistema informativo y el de Servicios Escolares tenga la capacidad para dar un excelente servicio, acorde a las necesidades de los alumnos y los requerimientos de la Universidad 
* Tener la información necesaria para determinar las opciones de construcción de infraestructura, buscando que la coordinación con otras dependencias sea de manera pronta y eficaz, dando prioridad a los requerimientos indispensables para la mejor atención a estudiantes 
* Optimizar el uso de la infraestructura, y el equipamiento tecnológico, para lograr la competitividad, innovación  e impacto en los sectores productivo y social.
</t>
  </si>
  <si>
    <t xml:space="preserve">Eje III Servicios y Bienestar Social:
III.1 Servicios a los estudiantes
III.2 Bienestar estudiantil
Eje V Infraestructura y equipamiento tecnológico:
V.1 Crecimiento de la infraestructura
V.2 Equipamiento tecnológico
V.3 Mantenimiento de infraestructura y equipo
V.4 Desarrollo sustentable
Eje VI Administración y gestión institucional 
VI.2 Cultura de planeación y evaluación
</t>
  </si>
  <si>
    <r>
      <t xml:space="preserve">Planeación
</t>
    </r>
    <r>
      <rPr>
        <sz val="9"/>
        <color indexed="8"/>
        <rFont val="Tahoma"/>
        <family val="2"/>
      </rPr>
      <t xml:space="preserve">Se cuenta con el PID, PID DE PE, POA, el seguimiento de los documentos señalados así como la evaluación semestral del POA.
Desde 2011 se cuenta con un prontuario estadístico, que se actualiza cuatrimestralmente.
                                                                             </t>
    </r>
    <r>
      <rPr>
        <b/>
        <sz val="9"/>
        <color indexed="8"/>
        <rFont val="Tahoma"/>
        <family val="2"/>
      </rPr>
      <t xml:space="preserve">Servicios y bienestar estudiantil.
</t>
    </r>
    <r>
      <rPr>
        <sz val="9"/>
        <color indexed="8"/>
        <rFont val="Tahoma"/>
        <family val="2"/>
      </rPr>
      <t xml:space="preserve">Desde el 2010 se cuenta con un medico establecido en las instalaciones de la universidad, en 2011 se tiene ya un área médica de atención ambulatoria.
Se Brindan servicios académicos y los trámites requeridos por los estudiantes con calidad y en tiempo. 
                                                                                    </t>
    </r>
    <r>
      <rPr>
        <b/>
        <sz val="9"/>
        <color indexed="8"/>
        <rFont val="Tahoma"/>
        <family val="2"/>
      </rPr>
      <t xml:space="preserve">Informática y Sistemas
</t>
    </r>
    <r>
      <rPr>
        <sz val="9"/>
        <color indexed="8"/>
        <rFont val="Tahoma"/>
        <family val="2"/>
      </rPr>
      <t xml:space="preserve">Se está realizando el mantenimiento de los SITES  a fin de optimizar el servicio de información, para el año 2012 se pretende adquirir un sw de mayor capacidad para atender la demanda actual.                                                                                                                                                                                                                                                                                                                                                                                                                                                                                          </t>
    </r>
    <r>
      <rPr>
        <b/>
        <sz val="9"/>
        <color indexed="8"/>
        <rFont val="Tahoma"/>
        <family val="2"/>
      </rPr>
      <t xml:space="preserve">Infraestructura.                                                      </t>
    </r>
    <r>
      <rPr>
        <sz val="9"/>
        <color indexed="8"/>
        <rFont val="Tahoma"/>
        <family val="2"/>
      </rPr>
      <t xml:space="preserve">  Actualmente se cuenta con los edificios UD1, UD2, UD3, Talleres y laboratorios 1 y 2, Biblioteca, Gibnacion.,  se inicia para noviembre de 2012 la construccion del UD4.</t>
    </r>
  </si>
  <si>
    <t>Objetivos del Plan Estatal relacionados con la Unidad Académica o Administrativa</t>
  </si>
  <si>
    <t>FODA</t>
  </si>
  <si>
    <t>Fortalezas</t>
  </si>
  <si>
    <t>Oportunidades</t>
  </si>
  <si>
    <t>III. DESARROLLO SOCIAL INCLUYENTE PARA FORTALECER EL BIENESTAR.   4. Educación de Calidad para Todos los Niveles de Enseñanza.  4.2. Educación integral para mejorar la calidad de la enseñanza. Mejorar las competencias y la adquisición de conocimientos de los alumnos, ofreciendo un currículo que incorpore la lectura, el razonamiento lógico – matemático, el inglés como segunda lengua y el uso de las computadoras en el proceso enseñanza – aprendizaje, fortaleciendo la educación en valores para la formación de las generaciones futuras basadas en el respeto y la democracia.</t>
  </si>
  <si>
    <t>Compromiso, actitud y conocimiento de los integrantes</t>
  </si>
  <si>
    <t>Falta de personal para desarrollar adecuadamente las actividades.</t>
  </si>
  <si>
    <t>Objetivos del PID relacionados con la función de la Unidad Académica o Administrativa</t>
  </si>
  <si>
    <t xml:space="preserve"> Debilidades                 </t>
  </si>
  <si>
    <t>Amenazas</t>
  </si>
  <si>
    <t>Eje V: Infraestructura y Equipamiento Tecnológico.   V.3: Mantenimiento de Infraestructura y Equipo    a.      Proporcionar mantenimiento y soporte técnico  con oportunidad y calidad, para el buen funcionamiento de instalaciones, equipos y mobiliarios.</t>
  </si>
  <si>
    <t>Falta de personal para cumplir con todas las tareas a tiempo.</t>
  </si>
  <si>
    <t>Cambio politicos, renuncia del personal, incremento de matricula y administrativos</t>
  </si>
  <si>
    <t>Objetivos particulares del POA</t>
  </si>
  <si>
    <t>Presupuesto</t>
  </si>
  <si>
    <t>Objetivo 1:</t>
  </si>
  <si>
    <t>Proporcionar mantenimiento y soporte técnico  con oportunidad y calidad, para el buen funcionamiento de instalaciones y equipos de computo.</t>
  </si>
  <si>
    <t>Objetivo 2:</t>
  </si>
  <si>
    <t>Dar un buen servicio informatico,  mediante el adecuado funcionamiento de  laboratorios y talleres para fortalecer el proceso de aprendizaje.</t>
  </si>
  <si>
    <t>Objetivo 3:</t>
  </si>
  <si>
    <t>Capacitar al personal para Desarrollar programas que ayuden a la optimización de procesos institucionales para generar informacion oportuna asi como configurar y dar mantenimiento a servidores y equipo electronico ubicado en los diferentes Site.</t>
  </si>
  <si>
    <t>Monto Total del Presupuestado  Autorizado</t>
  </si>
  <si>
    <t>Elaboró</t>
  </si>
  <si>
    <t>Visto Bueno</t>
  </si>
  <si>
    <t>MSL. Miguel Petricioli Carrasco.</t>
  </si>
  <si>
    <t>C.p. Luis Bañuelos Flores</t>
  </si>
  <si>
    <t>Jefe de Departamento de Informática y Sistemas</t>
  </si>
  <si>
    <t>Director de Planeación</t>
  </si>
  <si>
    <t xml:space="preserve">Formato:                      
                                    </t>
  </si>
  <si>
    <t>Programa Operativo Anual  2015</t>
  </si>
  <si>
    <t>Código:  PL-F-01-3</t>
  </si>
  <si>
    <t>Anexo B. Objetivos Particulares, Metas , Calendarización, Seguimiento y Evaluación de acciones por cada objetivo.</t>
  </si>
  <si>
    <t>Area :   Informática y Sistemas</t>
  </si>
  <si>
    <t xml:space="preserve">Objetivo Particular 1: Proporcionar mantenimiento y soporte técnico  con oportunidad y calidad, para el buen funcionamiento de instalaciones y equipos de computo. </t>
  </si>
  <si>
    <t xml:space="preserve">NOMBRE DEL  EJECUTOR DEL OBJETIVO : </t>
  </si>
  <si>
    <t xml:space="preserve">PUESTO DEL EJECUTOR: </t>
  </si>
  <si>
    <t>FECHA DE INICIAL:  ENERO</t>
  </si>
  <si>
    <t>FECHA DE FINAL: DICIEMBRE</t>
  </si>
  <si>
    <t>MSL. Miguel Pretricioli Carrasco</t>
  </si>
  <si>
    <t>Jefe de Depto de Informática y Sistemas</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</si>
  <si>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</si>
  <si>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</si>
  <si>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</si>
  <si>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</si>
  <si>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</si>
  <si>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</si>
  <si>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</si>
  <si>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</si>
  <si>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</si>
  <si>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</si>
  <si>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</si>
  <si>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</si>
  <si>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</si>
  <si>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</si>
  <si>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</si>
  <si>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</si>
  <si>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</si>
  <si>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</si>
  <si>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</si>
  <si>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</si>
  <si>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</si>
  <si>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</si>
  <si>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</si>
  <si>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</si>
  <si>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</si>
  <si>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</si>
  <si>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</si>
  <si>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</si>
  <si>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</si>
  <si>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</si>
  <si>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</si>
  <si>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</si>
  <si>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</si>
  <si>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</si>
  <si>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</si>
  <si>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</si>
  <si>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</si>
  <si>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</si>
  <si>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</si>
  <si>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</si>
  <si>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</si>
  <si>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</si>
  <si>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</si>
  <si>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</si>
  <si>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</si>
  <si>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</si>
  <si>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</si>
  <si>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</si>
  <si>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</si>
  <si>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</si>
  <si>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</si>
  <si>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</si>
  <si>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</si>
  <si>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Elaborar un programa anual de mantenimiento preventivo</t>
  </si>
  <si>
    <t>Realizar el programa anual de mantenimiento preventivo para el area de informatica y sistemas</t>
  </si>
  <si>
    <t>Alumnos,   Docentes,   Administrativos</t>
  </si>
  <si>
    <t xml:space="preserve">Mejorar la atención del usuario final,   Respuesta oportuna a las solicitudes.
</t>
  </si>
  <si>
    <t>X</t>
  </si>
  <si>
    <t xml:space="preserve"> </t>
  </si>
  <si>
    <t>x</t>
  </si>
  <si>
    <t>Verificar que se cumpla el programa anual de mantenimiento preventivo</t>
  </si>
  <si>
    <t>Checar de manera constante las instalaciones y equipos.</t>
  </si>
  <si>
    <t>Atender al 100% las  requisiciones generadas en el sistema de soporte técnico y laboratorios.</t>
  </si>
  <si>
    <t>Atender en menos de 48 horas las requisiciones generadas comprando el HW necesario en caso de laboratorios de computo.</t>
  </si>
  <si>
    <t>Docentes y Administrativos</t>
  </si>
  <si>
    <t>Funcinamniento del equipo de computo para que realice su trabajo</t>
  </si>
  <si>
    <t>REFACCIONES Y ACCESORIOS MENORES DE EQUIPO DE CÓMPUTO Y TECNOLOGÍAS DE LA INFORMACIÓN</t>
  </si>
  <si>
    <t>Contar con el personal y tiempo necesario para poder atenderlas</t>
  </si>
  <si>
    <t>Adquirir Licencias de Laboratorios y Telefonos</t>
  </si>
  <si>
    <t>Verificar que la informacion se pueda recuperar aplicando un analisis en busca de virus</t>
  </si>
  <si>
    <t>Alumnos, Docentes y Administrativos</t>
  </si>
  <si>
    <t>Brindar una servicio de calidad</t>
  </si>
  <si>
    <t xml:space="preserve">Verificar que cada equipo de computo de los diferentes laboratorios de computo o area administrativa cuente con licencia original y vigente de windows y office </t>
  </si>
  <si>
    <t xml:space="preserve">Enero </t>
  </si>
  <si>
    <t>Canalizar de manera oportuna las requisiciones de antivirus por el área afectada.</t>
  </si>
  <si>
    <t>Mejorar el aprovechamiento de los alumnos.</t>
  </si>
  <si>
    <t>MATERIALES,UTILES Y EQUIPOS MENORES DE OFICINA</t>
  </si>
  <si>
    <t xml:space="preserve">Adquirir Antivirus para laboratorios de computo y areas administrativas  </t>
  </si>
  <si>
    <t>LICENCIAS ACADEMICAS</t>
  </si>
  <si>
    <t>Adquirir la renovacion de licencias de Windows y Ofiicce para laboratorios de computo y areas administrativas</t>
  </si>
  <si>
    <t>SUB - TOTAL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</si>
  <si>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</si>
  <si>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Revisa</t>
  </si>
  <si>
    <t>Ejecuta</t>
  </si>
  <si>
    <t>Objetivo Particular 1: Dar un buen servicio informatico,  mediante el adecuado funcionamiento de  laboratorios y talleres para fortalecer el proceso de aprendizaje.</t>
  </si>
  <si>
    <t>MSL. Miguel Petricioli Carrasco</t>
  </si>
  <si>
    <t>Jefe de Depto Informática y Sistemas</t>
  </si>
  <si>
    <t>Adquirir y mantener equipo de video vigilancia para todos los edificios.</t>
  </si>
  <si>
    <t>Hacer un estudio de equipo para video vigilancia</t>
  </si>
  <si>
    <t>OTROS MATERIALES Y ARTICULOS DE CONSTRUCCIÓN Y REPARACIÓN</t>
  </si>
  <si>
    <t>Adquirir el equipo necesario.</t>
  </si>
  <si>
    <t>CÁMARAS  DE VIDEO</t>
  </si>
  <si>
    <t>Instalación y configuración del equipo.</t>
  </si>
  <si>
    <t>SERVICIOS DE CONSULTORÍA ADMINISTRATIVA, PROCESOS, TÉCNICA Y EN TECNOLOGÍAS DE LA INFORMACIÓN</t>
  </si>
  <si>
    <t xml:space="preserve">Dar mantenimiento a todos los equipos de vigilancia existentes </t>
  </si>
  <si>
    <t>Adquirir un Servidor como respaldo y mantener renundancia en los servicios de informatica y sistemas</t>
  </si>
  <si>
    <t>Garantizar los servicios de T.I en la institución</t>
  </si>
  <si>
    <t>Garantizar los servicios de T.I.</t>
  </si>
  <si>
    <t>Canalizar de manera oportuna la requisición del equipo necesario</t>
  </si>
  <si>
    <t>Adquirir un servidor que tendra como funcion principal el respaldo de la informacion contenida bases de datos de la pagina Web y el SII.</t>
  </si>
  <si>
    <t>EQUIPO DE COMPUTO Y DE TECNOLOGICAS DE LA INFORMACIÓN</t>
  </si>
  <si>
    <t>Adquirir refacciones que permitan la ampliacion de capacidad de Switch de Fibra optica.</t>
  </si>
  <si>
    <t>Solucionar oportunamente  al 100%  las fallas de Hw.</t>
  </si>
  <si>
    <t>Verificar que el equipo tiene compostura cambiando alguna pieza de Hw</t>
  </si>
  <si>
    <t>Brindar un servicio de calidad</t>
  </si>
  <si>
    <t>Canalizar de manera oportuna las requisiciones de material solicitado por el área afectada.</t>
  </si>
  <si>
    <t xml:space="preserve">Adquirir hardware para laboratorios de computo  </t>
  </si>
  <si>
    <t>Contar con el 100% de equipo de oficina y papeleria necesaria para realizar las actividades.</t>
  </si>
  <si>
    <t>Contar con el equipo de oficina y papeleria para el departamento de Informática y Sistemas</t>
  </si>
  <si>
    <t>Area de Sistemas</t>
  </si>
  <si>
    <t>Proporcionar un buen servicio</t>
  </si>
  <si>
    <t>Contar con el equipo de oficina y papaleria para los laboratorios de computo.</t>
  </si>
  <si>
    <t>Nombre de la Unidad: PLANEACION</t>
  </si>
  <si>
    <t>Area :    Informatica y Sistemas</t>
  </si>
  <si>
    <t>Objetivo Particular 1: Capacitar al personal para Desarrollar programas que ayuden a la optimización de procesos institucionales para generar informacion oportuna asi como configurar y dar mantenimiento a servidores y equipo electronico ubicado en los diferentes Site.</t>
  </si>
  <si>
    <t>Jefe de Depto de Informatica y Sistemas</t>
  </si>
  <si>
    <t>Calculo del Gasto</t>
  </si>
  <si>
    <t>Descripción</t>
  </si>
  <si>
    <t>SERVICIOS DE CAPACITACIÓN</t>
  </si>
  <si>
    <t xml:space="preserve"> Viaticos para capacitación</t>
  </si>
  <si>
    <t>VIÁTICOS EN EL PAÍS</t>
  </si>
  <si>
    <t>Capacitacion en administracion de Redes</t>
  </si>
  <si>
    <t>Capacitacion para la configuracion y mantenimiento de servidores y switch de fibra optica.</t>
  </si>
  <si>
    <t>Capacitacion en  Electronica</t>
  </si>
  <si>
    <t>Capacitacion en energia sustentable</t>
  </si>
  <si>
    <t>Capacitacion en energia sustentable para dar mantenimiento al sistema de energia sustentable instalado en el Site del UD2 Y los posteriores que se ubiquen en el resto de los Site de cada edificio de la Institución.</t>
  </si>
  <si>
    <t>Capacitacion con base a necesidades</t>
  </si>
  <si>
    <t>Curso Taller de Motivación en el trabajo para laboratoristas y departamento de Informatica y sistemas.</t>
  </si>
  <si>
    <t>SERVIOS DE CAPACITACION</t>
  </si>
  <si>
    <t>VIATICOS EN EL PAIS</t>
  </si>
  <si>
    <t>Lic. Natalia López Sánchez.</t>
  </si>
  <si>
    <t>Ing. Miguel Petricioli Carrasco.</t>
  </si>
  <si>
    <t>C.P. Luis Bañuelos Flores.</t>
  </si>
  <si>
    <t>Productos alimenticios para personas</t>
  </si>
  <si>
    <t>Herramientas menores</t>
  </si>
  <si>
    <t>Atención a requisiones de laboratorios de computo</t>
  </si>
  <si>
    <t xml:space="preserve">Reporte anual de mantenimiento </t>
  </si>
  <si>
    <t xml:space="preserve">Compra de licencias de antivirus para computadoras centros de computo y administrativos </t>
  </si>
  <si>
    <t xml:space="preserve">Atención a requisiones de personal de vigilancia y alumnos en la visualización de incidencias </t>
  </si>
  <si>
    <t>Capacidad de almacenamiento de eventos</t>
  </si>
  <si>
    <t>Curso de motivacion para el trabajo a personal de Sistemas y Jefes de Laboratorio</t>
  </si>
  <si>
    <t>Curso de Programacion WEB</t>
  </si>
  <si>
    <t>Se dio mantenimiento preventivo a computadoras de laboratorios de computo asignados al area de sistemas</t>
  </si>
  <si>
    <t>Se realizan juntas por semana con los Jefes de Laboratorio en el que se reportan incidencias y como se repararon.</t>
  </si>
  <si>
    <t>Solución a peticiones generadas por usuarios administrativos con base al Sistema SOS en menos de 48 hrs.</t>
  </si>
  <si>
    <t>Analisis y actualización pernanente por parte de antivirus a equipos de computo de laboratorios y administrativos</t>
  </si>
  <si>
    <t xml:space="preserve">Compra de licencias de antivirus, windows y Office para computadoras de centros de computo y administrativos </t>
  </si>
  <si>
    <t>Entrega de formato de  requisición de Software al area de recursos materiales</t>
  </si>
  <si>
    <t>Generación de reporte de respuesta a las peticiones de administrativos en la plataforma de SOS.</t>
  </si>
  <si>
    <t>Generación de diagrama de puntos estrategicos donde se requiere de video vigilancia para la institución</t>
  </si>
  <si>
    <t>Reporte de mantenimiento a equipo de video vigilancia</t>
  </si>
  <si>
    <t>Generación de formato de diagnostico de equipo de computo</t>
  </si>
  <si>
    <t>Llenado de formato de entrega/recepción de material de oficina y papeleria a personal de I.S y Jefes de Laboratorio</t>
  </si>
  <si>
    <t xml:space="preserve">Atención a requisiones de equipo de computo con base a fallas reportadas a Jefes de Laoratorio </t>
  </si>
  <si>
    <t>Atención a requisiones de equipo de video vigilancia con base a peticiones de alumnos, Docentes y personal admon.</t>
  </si>
  <si>
    <t>Ampliación del medio de almacenamiento de información contenida en base de datos de la pagina Web y el SII de la institución</t>
  </si>
  <si>
    <t>Capacitacion para Mantenimiento y reparación de partes electronicas de equipos de computo de la institución</t>
  </si>
  <si>
    <t>Capacitacion en  Administración de Sistemas</t>
  </si>
  <si>
    <t>Capacitacion para lenguaje de programación</t>
  </si>
  <si>
    <t>No se cuenta con el tiempo para la capacitación</t>
  </si>
  <si>
    <t>RO =( AR/AP)*100</t>
  </si>
  <si>
    <t>ACCIONES REALIZADAS /ACCIONES PROGRAMADAS*100</t>
  </si>
  <si>
    <t>Se programa tomar la capacitación para el mes de junio</t>
  </si>
  <si>
    <t>Se programa tomar la capacitación para el mes de agosto</t>
  </si>
  <si>
    <t xml:space="preserve">Se reprograma la capacitación para el mes de octubre </t>
  </si>
  <si>
    <t>Falta de presupuesto</t>
  </si>
  <si>
    <t>YO NOSE HIZO NADA</t>
  </si>
  <si>
    <t>SE CAPACITARON 4 PERSONAS DEL AREA</t>
  </si>
  <si>
    <t>NO SE HIZO POR FALTA DE PRESUPOUESTO</t>
  </si>
  <si>
    <t>YA NO SE HIZO NADA</t>
  </si>
  <si>
    <t>Adquisición de materiales</t>
  </si>
  <si>
    <t>se adquiere el servidor</t>
  </si>
  <si>
    <t>Adquisición de refacciones</t>
  </si>
  <si>
    <t>n/a</t>
  </si>
  <si>
    <t xml:space="preserve">NO SE HACE POR FALTA DE PRESUPUESTO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</si>
</sst>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_-;\-* #,##0.00\ _€_-;_-* &quot;-&quot;??\ _€_-;_-@_-"/>
    <numFmt numFmtId="177" formatCode="_-* #,##0.00\ &quot;€&quot;_-;\-* #,##0.00\ &quot;€&quot;_-;_-* &quot;-&quot;??\ &quot;€&quot;_-;_-@_-"/>
    <numFmt numFmtId="178" formatCode="mm/yy"/>
    <numFmt numFmtId="179" formatCode="_-&quot;$&quot;* #,##0.00_-;&quot;-$&quot;* #,##0.00_-;_-&quot;$&quot;* \-??_-;_-@_-"/>
    <numFmt numFmtId="180" formatCode="[$-80A]dddd\,\ d&quot; de &quot;mmmm&quot; de &quot;yyyy"/>
    <numFmt numFmtId="181" formatCode="[$-80A]hh:mm:ss\ AM/PM"/>
  </numFmts>
  <fonts count="51">
    <font>
      <sz val="11"/>
      <color indexed="8"/>
      <name val="Calibri"/>
      <family val="0"/>
    </font>
    <font>
      <sz val="10"/>
      <name val="Arial"/>
      <family val="2"/>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b/>
      <sz val="9"/>
      <color indexed="8"/>
      <name val="Tahoma"/>
      <family val="2"/>
    </font>
    <font>
      <sz val="9"/>
      <color indexed="8"/>
      <name val="Tahoma"/>
      <family val="2"/>
    </font>
    <font>
      <b/>
      <u val="single"/>
      <sz val="12"/>
      <color indexed="8"/>
      <name val="Tahoma"/>
      <family val="2"/>
    </font>
    <font>
      <b/>
      <u val="single"/>
      <sz val="8"/>
      <color indexed="8"/>
      <name val="Tahoma"/>
      <family val="2"/>
    </font>
    <font>
      <b/>
      <sz val="10"/>
      <color indexed="8"/>
      <name val="Tahoma"/>
      <family val="2"/>
    </font>
    <font>
      <b/>
      <sz val="10"/>
      <color indexed="8"/>
      <name val="Calibri"/>
      <family val="2"/>
    </font>
    <font>
      <b/>
      <sz val="24"/>
      <color indexed="8"/>
      <name val="Arial"/>
      <family val="2"/>
    </font>
    <font>
      <b/>
      <sz val="26"/>
      <color indexed="8"/>
      <name val="Tahoma"/>
      <family val="2"/>
    </font>
    <font>
      <b/>
      <sz val="11"/>
      <color indexed="8"/>
      <name val="Calibri"/>
      <family val="2"/>
    </font>
    <font>
      <b/>
      <sz val="6.5"/>
      <color indexed="8"/>
      <name val="Tahoma"/>
      <family val="2"/>
    </font>
    <font>
      <sz val="10"/>
      <color indexed="8"/>
      <name val="Calibri"/>
      <family val="2"/>
    </font>
    <font>
      <sz val="11"/>
      <color indexed="8"/>
      <name val="Palatino Linotype"/>
      <family val="1"/>
    </font>
    <font>
      <b/>
      <sz val="20"/>
      <color indexed="8"/>
      <name val="Tahoma"/>
      <family val="2"/>
    </font>
    <font>
      <sz val="9"/>
      <color indexed="8"/>
      <name val="Calibri"/>
      <family val="2"/>
    </font>
    <font>
      <sz val="8"/>
      <color indexed="8"/>
      <name val="Calibri"/>
      <family val="2"/>
    </font>
    <font>
      <b/>
      <sz val="16"/>
      <color indexed="8"/>
      <name val="Calibri"/>
      <family val="2"/>
    </font>
    <font>
      <b/>
      <sz val="12"/>
      <color indexed="8"/>
      <name val="Calibri"/>
      <family val="2"/>
    </font>
    <font>
      <b/>
      <sz val="8"/>
      <color indexed="8"/>
      <name val="Tahoma"/>
      <family val="2"/>
    </font>
    <font>
      <sz val="10"/>
      <color indexed="8"/>
      <name val="Tahoma"/>
      <family val="2"/>
    </font>
    <font>
      <b/>
      <sz val="9.5"/>
      <color indexed="8"/>
      <name val="Tahoma"/>
      <family val="2"/>
    </font>
    <font>
      <sz val="11"/>
      <color indexed="9"/>
      <name val="Calibri"/>
      <family val="2"/>
    </font>
    <font>
      <b/>
      <sz val="11"/>
      <color indexed="63"/>
      <name val="Calibri"/>
      <family val="2"/>
    </font>
    <font>
      <b/>
      <sz val="11"/>
      <color indexed="9"/>
      <name val="Calibri"/>
      <family val="2"/>
    </font>
    <font>
      <b/>
      <sz val="18"/>
      <color indexed="56"/>
      <name val="Cambria"/>
      <family val="1"/>
    </font>
    <font>
      <b/>
      <sz val="11"/>
      <color indexed="52"/>
      <name val="Calibri"/>
      <family val="2"/>
    </font>
    <font>
      <b/>
      <sz val="11"/>
      <color indexed="56"/>
      <name val="Calibri"/>
      <family val="2"/>
    </font>
    <font>
      <sz val="11"/>
      <color indexed="52"/>
      <name val="Calibri"/>
      <family val="2"/>
    </font>
    <font>
      <sz val="11"/>
      <color indexed="60"/>
      <name val="Calibri"/>
      <family val="2"/>
    </font>
    <font>
      <i/>
      <sz val="11"/>
      <color indexed="23"/>
      <name val="Calibri"/>
      <family val="2"/>
    </font>
    <font>
      <b/>
      <sz val="15"/>
      <color indexed="56"/>
      <name val="Calibri"/>
      <family val="2"/>
    </font>
    <font>
      <sz val="11"/>
      <color indexed="17"/>
      <name val="Calibri"/>
      <family val="2"/>
    </font>
    <font>
      <sz val="11"/>
      <color indexed="62"/>
      <name val="Calibri"/>
      <family val="2"/>
    </font>
    <font>
      <sz val="11"/>
      <color indexed="10"/>
      <name val="Calibri"/>
      <family val="2"/>
    </font>
    <font>
      <b/>
      <sz val="13"/>
      <color indexed="56"/>
      <name val="Calibri"/>
      <family val="2"/>
    </font>
    <font>
      <sz val="11"/>
      <color indexed="20"/>
      <name val="Calibri"/>
      <family val="2"/>
    </font>
    <font>
      <sz val="12"/>
      <color indexed="8"/>
      <name val="Tahoma"/>
      <family val="2"/>
    </font>
    <font>
      <sz val="9"/>
      <name val="Tahoma"/>
      <family val="2"/>
    </font>
    <font>
      <b/>
      <sz val="9"/>
      <name val="Tahoma"/>
      <family val="2"/>
    </font>
    <font>
      <b/>
      <sz val="14"/>
      <color indexed="8"/>
      <name val="Calibri"/>
      <family val="2"/>
    </font>
    <font>
      <sz val="8"/>
      <name val="Segoe UI"/>
      <family val="2"/>
    </font>
    <font>
      <b/>
      <sz val="14"/>
      <color theme="1"/>
      <name val="Calibri"/>
      <family val="2"/>
    </font>
    <font>
      <b/>
      <sz val="10"/>
      <color theme="1"/>
      <name val="Tahoma"/>
      <family val="2"/>
    </font>
    <font>
      <b/>
      <sz val="8"/>
      <color theme="1"/>
      <name val="Tahoma"/>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rgb="FF7030A0"/>
        <bgColor indexed="64"/>
      </patternFill>
    </fill>
    <fill>
      <patternFill patternType="solid">
        <fgColor theme="6" tint="0.39998000860214233"/>
        <bgColor indexed="64"/>
      </patternFill>
    </fill>
  </fills>
  <borders count="2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tted">
        <color indexed="63"/>
      </left>
      <right>
        <color indexed="63"/>
      </right>
      <top style="dotted">
        <color indexed="63"/>
      </top>
      <bottom style="dotted">
        <color indexed="63"/>
      </bottom>
    </border>
    <border>
      <left style="dotted">
        <color indexed="63"/>
      </left>
      <right>
        <color indexed="63"/>
      </right>
      <top style="medium">
        <color indexed="56"/>
      </top>
      <bottom style="dotted">
        <color indexed="63"/>
      </bottom>
    </border>
    <border>
      <left style="dotted">
        <color indexed="63"/>
      </left>
      <right style="dotted">
        <color indexed="63"/>
      </right>
      <top>
        <color indexed="63"/>
      </top>
      <bottom>
        <color indexed="63"/>
      </bottom>
    </border>
    <border>
      <left style="dotted">
        <color indexed="63"/>
      </left>
      <right>
        <color indexed="63"/>
      </right>
      <top>
        <color indexed="63"/>
      </top>
      <bottom style="dotted">
        <color indexed="63"/>
      </bottom>
    </border>
    <border>
      <left style="medium">
        <color indexed="18"/>
      </left>
      <right/>
      <top style="medium">
        <color indexed="18"/>
      </top>
      <bottom style="medium">
        <color indexed="18"/>
      </bottom>
    </border>
    <border>
      <left/>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style="medium">
        <color indexed="18"/>
      </left>
      <right/>
      <top/>
      <bottom/>
    </border>
    <border>
      <left style="thick">
        <color indexed="18"/>
      </left>
      <right/>
      <top/>
      <bottom style="thick">
        <color indexed="18"/>
      </bottom>
    </border>
    <border>
      <left/>
      <right/>
      <top/>
      <bottom style="thick">
        <color indexed="18"/>
      </bottom>
    </border>
    <border>
      <left style="dotted">
        <color indexed="18"/>
      </left>
      <right/>
      <top style="dotted">
        <color indexed="18"/>
      </top>
      <bottom style="dotted">
        <color indexed="18"/>
      </bottom>
    </border>
    <border>
      <left>
        <color indexed="63"/>
      </left>
      <right>
        <color indexed="63"/>
      </right>
      <top style="dotted">
        <color indexed="18"/>
      </top>
      <bottom style="dotted">
        <color indexed="18"/>
      </bottom>
    </border>
    <border>
      <left/>
      <right style="dotted">
        <color indexed="18"/>
      </right>
      <top style="dotted">
        <color indexed="18"/>
      </top>
      <bottom style="dotted">
        <color indexed="18"/>
      </bottom>
    </border>
    <border>
      <left style="dotted">
        <color indexed="18"/>
      </left>
      <right style="dotted">
        <color indexed="18"/>
      </right>
      <top style="dotted">
        <color indexed="18"/>
      </top>
      <bottom style="medium">
        <color indexed="18"/>
      </bottom>
    </border>
    <border>
      <left style="medium">
        <color indexed="18"/>
      </left>
      <right style="dotted">
        <color indexed="18"/>
      </right>
      <top style="thick">
        <color indexed="18"/>
      </top>
      <bottom style="dotted">
        <color indexed="18"/>
      </bottom>
    </border>
    <border>
      <left style="dotted">
        <color indexed="18"/>
      </left>
      <right style="medium">
        <color indexed="18"/>
      </right>
      <top style="thick">
        <color indexed="18"/>
      </top>
      <bottom style="dotted">
        <color indexed="18"/>
      </bottom>
    </border>
    <border>
      <left style="dotted">
        <color indexed="18"/>
      </left>
      <right style="dotted">
        <color indexed="18"/>
      </right>
      <top style="thick">
        <color indexed="18"/>
      </top>
      <bottom style="dotted">
        <color indexed="18"/>
      </bottom>
    </border>
    <border>
      <left style="medium">
        <color indexed="18"/>
      </left>
      <right style="dotted">
        <color indexed="18"/>
      </right>
      <top/>
      <bottom style="dotted">
        <color indexed="18"/>
      </bottom>
    </border>
    <border>
      <left style="dotted">
        <color indexed="18"/>
      </left>
      <right style="medium">
        <color indexed="18"/>
      </right>
      <top/>
      <bottom style="dotted">
        <color indexed="18"/>
      </bottom>
    </border>
    <border>
      <left style="medium">
        <color indexed="18"/>
      </left>
      <right style="dotted">
        <color indexed="18"/>
      </right>
      <top style="dotted">
        <color indexed="18"/>
      </top>
      <bottom style="dotted">
        <color indexed="18"/>
      </bottom>
    </border>
    <border>
      <left style="dotted">
        <color indexed="18"/>
      </left>
      <right style="dotted">
        <color indexed="18"/>
      </right>
      <top style="dotted">
        <color indexed="18"/>
      </top>
      <bottom style="dotted">
        <color indexed="18"/>
      </bottom>
    </border>
    <border>
      <left style="medium">
        <color indexed="18"/>
      </left>
      <right style="dotted">
        <color indexed="18"/>
      </right>
      <top>
        <color indexed="63"/>
      </top>
      <bottom style="medium">
        <color indexed="56"/>
      </bottom>
    </border>
    <border>
      <left style="dotted">
        <color indexed="18"/>
      </left>
      <right style="medium">
        <color indexed="18"/>
      </right>
      <top>
        <color indexed="63"/>
      </top>
      <bottom style="medium">
        <color indexed="56"/>
      </bottom>
    </border>
    <border>
      <left style="medium">
        <color indexed="18"/>
      </left>
      <right style="dotted">
        <color indexed="18"/>
      </right>
      <top>
        <color indexed="63"/>
      </top>
      <bottom style="medium">
        <color indexed="18"/>
      </bottom>
    </border>
    <border>
      <left style="dotted">
        <color indexed="18"/>
      </left>
      <right style="dotted">
        <color indexed="18"/>
      </right>
      <top/>
      <bottom style="medium">
        <color indexed="18"/>
      </bottom>
    </border>
    <border>
      <left style="medium">
        <color indexed="18"/>
      </left>
      <right style="dotted">
        <color indexed="18"/>
      </right>
      <top style="medium">
        <color indexed="56"/>
      </top>
      <bottom style="dotted">
        <color indexed="18"/>
      </bottom>
    </border>
    <border>
      <left style="dotted">
        <color indexed="18"/>
      </left>
      <right style="medium">
        <color indexed="18"/>
      </right>
      <top style="medium">
        <color indexed="56"/>
      </top>
      <bottom style="dotted">
        <color indexed="18"/>
      </bottom>
    </border>
    <border>
      <left style="medium">
        <color indexed="18"/>
      </left>
      <right style="dotted">
        <color indexed="18"/>
      </right>
      <top style="medium">
        <color indexed="18"/>
      </top>
      <bottom>
        <color indexed="63"/>
      </bottom>
    </border>
    <border>
      <left style="dotted">
        <color indexed="18"/>
      </left>
      <right>
        <color indexed="63"/>
      </right>
      <top style="medium">
        <color indexed="18"/>
      </top>
      <bottom>
        <color indexed="63"/>
      </bottom>
    </border>
    <border>
      <left style="dotted">
        <color indexed="18"/>
      </left>
      <right style="dotted">
        <color indexed="18"/>
      </right>
      <top style="medium">
        <color indexed="18"/>
      </top>
      <bottom>
        <color indexed="63"/>
      </bottom>
    </border>
    <border>
      <left/>
      <right style="dotted">
        <color indexed="18"/>
      </right>
      <top style="medium">
        <color indexed="18"/>
      </top>
      <bottom>
        <color indexed="63"/>
      </bottom>
    </border>
    <border>
      <left style="medium">
        <color indexed="18"/>
      </left>
      <right style="dotted">
        <color indexed="18"/>
      </right>
      <top style="dotted">
        <color indexed="63"/>
      </top>
      <bottom style="dotted">
        <color indexed="63"/>
      </bottom>
    </border>
    <border>
      <left style="dotted">
        <color indexed="18"/>
      </left>
      <right>
        <color indexed="63"/>
      </right>
      <top style="dotted">
        <color indexed="63"/>
      </top>
      <bottom style="dotted">
        <color indexed="63"/>
      </bottom>
    </border>
    <border>
      <left style="dotted">
        <color indexed="18"/>
      </left>
      <right style="dotted">
        <color indexed="18"/>
      </right>
      <top style="dotted">
        <color indexed="63"/>
      </top>
      <bottom style="dotted">
        <color indexed="63"/>
      </bottom>
    </border>
    <border>
      <left>
        <color indexed="63"/>
      </left>
      <right style="dotted">
        <color indexed="18"/>
      </right>
      <top style="dotted">
        <color indexed="63"/>
      </top>
      <bottom style="dotted">
        <color indexed="63"/>
      </bottom>
    </border>
    <border>
      <left style="dotted">
        <color indexed="18"/>
      </left>
      <right>
        <color indexed="63"/>
      </right>
      <top/>
      <bottom style="medium">
        <color indexed="18"/>
      </bottom>
    </border>
    <border>
      <left>
        <color indexed="63"/>
      </left>
      <right style="dotted">
        <color indexed="18"/>
      </right>
      <top>
        <color indexed="63"/>
      </top>
      <bottom style="medium">
        <color indexed="18"/>
      </bottom>
    </border>
    <border>
      <left style="dotted">
        <color indexed="18"/>
      </left>
      <right style="medium">
        <color indexed="18"/>
      </right>
      <top>
        <color indexed="63"/>
      </top>
      <bottom style="medium">
        <color indexed="18"/>
      </bottom>
    </border>
    <border>
      <left style="dotted">
        <color indexed="18"/>
      </left>
      <right/>
      <top/>
      <bottom style="dotted">
        <color indexed="18"/>
      </bottom>
    </border>
    <border>
      <left style="dotted">
        <color indexed="18"/>
      </left>
      <right style="dotted">
        <color indexed="18"/>
      </right>
      <top/>
      <bottom style="dotted">
        <color indexed="18"/>
      </bottom>
    </border>
    <border>
      <left/>
      <right style="dotted">
        <color indexed="18"/>
      </right>
      <top/>
      <bottom style="dotted">
        <color indexed="18"/>
      </bottom>
    </border>
    <border>
      <left style="medium">
        <color indexed="18"/>
      </left>
      <right style="medium">
        <color indexed="18"/>
      </right>
      <top>
        <color indexed="63"/>
      </top>
      <bottom style="thick">
        <color indexed="18"/>
      </bottom>
    </border>
    <border>
      <left>
        <color indexed="63"/>
      </left>
      <right>
        <color indexed="63"/>
      </right>
      <top>
        <color indexed="63"/>
      </top>
      <bottom style="dotted">
        <color indexed="18"/>
      </bottom>
    </border>
    <border>
      <left>
        <color indexed="63"/>
      </left>
      <right>
        <color indexed="63"/>
      </right>
      <top style="dotted">
        <color indexed="18"/>
      </top>
      <bottom style="medium">
        <color indexed="18"/>
      </bottom>
    </border>
    <border>
      <left/>
      <right/>
      <top/>
      <bottom style="medium">
        <color indexed="18"/>
      </bottom>
    </border>
    <border>
      <left/>
      <right style="medium">
        <color indexed="18"/>
      </right>
      <top/>
      <bottom style="thick">
        <color indexed="18"/>
      </bottom>
    </border>
    <border>
      <left style="medium">
        <color indexed="18"/>
      </left>
      <right/>
      <top/>
      <bottom style="thick">
        <color indexed="18"/>
      </bottom>
    </border>
    <border>
      <left style="dotted">
        <color indexed="18"/>
      </left>
      <right style="medium">
        <color indexed="18"/>
      </right>
      <top style="dotted">
        <color indexed="18"/>
      </top>
      <bottom style="dotted">
        <color indexed="18"/>
      </bottom>
    </border>
    <border>
      <left style="dotted">
        <color indexed="18"/>
      </left>
      <right style="medium">
        <color indexed="18"/>
      </right>
      <top style="medium">
        <color indexed="18"/>
      </top>
      <bottom>
        <color indexed="63"/>
      </bottom>
    </border>
    <border>
      <left style="dotted">
        <color indexed="18"/>
      </left>
      <right style="medium">
        <color indexed="18"/>
      </right>
      <top style="dotted">
        <color indexed="63"/>
      </top>
      <bottom style="dotted">
        <color indexed="63"/>
      </bottom>
    </border>
    <border>
      <left style="dotted">
        <color indexed="18"/>
      </left>
      <right style="dotted">
        <color indexed="18"/>
      </right>
      <top/>
      <bottom/>
    </border>
    <border>
      <left style="dotted">
        <color indexed="18"/>
      </left>
      <right style="medium">
        <color indexed="18"/>
      </right>
      <top style="medium">
        <color indexed="18"/>
      </top>
      <bottom style="dotted">
        <color indexed="18"/>
      </bottom>
    </border>
    <border>
      <left style="dotted">
        <color indexed="18"/>
      </left>
      <right style="dotted">
        <color indexed="18"/>
      </right>
      <top style="medium">
        <color indexed="18"/>
      </top>
      <bottom style="dotted">
        <color indexed="18"/>
      </bottom>
    </border>
    <border>
      <left style="dotted">
        <color indexed="18"/>
      </left>
      <right style="medium">
        <color indexed="18"/>
      </right>
      <top style="dotted">
        <color indexed="18"/>
      </top>
      <bottom style="medium">
        <color indexed="18"/>
      </bottom>
    </border>
    <border>
      <left/>
      <right style="dotted">
        <color indexed="18"/>
      </right>
      <top style="dotted">
        <color indexed="18"/>
      </top>
      <bottom style="medium">
        <color indexed="18"/>
      </bottom>
    </border>
    <border>
      <left/>
      <right/>
      <top style="thick">
        <color indexed="18"/>
      </top>
      <bottom/>
    </border>
    <border>
      <left>
        <color indexed="63"/>
      </left>
      <right>
        <color indexed="63"/>
      </right>
      <top style="dotted">
        <color indexed="63"/>
      </top>
      <bottom style="dotted">
        <color indexed="63"/>
      </bottom>
    </border>
    <border>
      <left>
        <color indexed="63"/>
      </left>
      <right style="medium">
        <color indexed="18"/>
      </right>
      <top style="dotted">
        <color indexed="18"/>
      </top>
      <bottom style="medium">
        <color indexed="18"/>
      </bottom>
    </border>
    <border>
      <left style="medium">
        <color indexed="18"/>
      </left>
      <right style="dotted">
        <color indexed="18"/>
      </right>
      <top>
        <color indexed="63"/>
      </top>
      <bottom>
        <color indexed="63"/>
      </bottom>
    </border>
    <border>
      <left style="dotted">
        <color indexed="18"/>
      </left>
      <right>
        <color indexed="63"/>
      </right>
      <top>
        <color indexed="63"/>
      </top>
      <bottom>
        <color indexed="63"/>
      </bottom>
    </border>
    <border>
      <left style="dotted">
        <color indexed="18"/>
      </left>
      <right style="dotted">
        <color indexed="18"/>
      </right>
      <top style="dotted">
        <color indexed="63"/>
      </top>
      <bottom style="medium">
        <color indexed="18"/>
      </bottom>
    </border>
    <border>
      <left>
        <color indexed="63"/>
      </left>
      <right style="dotted">
        <color indexed="18"/>
      </right>
      <top style="dotted">
        <color indexed="63"/>
      </top>
      <bottom style="medium">
        <color indexed="18"/>
      </bottom>
    </border>
    <border>
      <left style="medium">
        <color indexed="18"/>
      </left>
      <right style="dotted">
        <color indexed="18"/>
      </right>
      <top style="medium">
        <color indexed="18"/>
      </top>
      <bottom style="dotted">
        <color indexed="18"/>
      </bottom>
    </border>
    <border>
      <left/>
      <right style="dotted">
        <color indexed="18"/>
      </right>
      <top style="thick">
        <color indexed="18"/>
      </top>
      <bottom style="dotted">
        <color indexed="18"/>
      </bottom>
    </border>
    <border>
      <left style="medium">
        <color indexed="18"/>
      </left>
      <right style="dotted">
        <color indexed="18"/>
      </right>
      <top style="dotted">
        <color indexed="18"/>
      </top>
      <bottom style="medium">
        <color indexed="18"/>
      </bottom>
    </border>
    <border>
      <left style="medium">
        <color indexed="18"/>
      </left>
      <right style="dotted">
        <color indexed="18"/>
      </right>
      <top style="dotted">
        <color indexed="18"/>
      </top>
      <bottom>
        <color indexed="63"/>
      </bottom>
    </border>
    <border>
      <left/>
      <right style="dotted">
        <color indexed="18"/>
      </right>
      <top style="dotted">
        <color indexed="18"/>
      </top>
      <bottom>
        <color indexed="63"/>
      </bottom>
    </border>
    <border>
      <left/>
      <right style="dotted">
        <color indexed="18"/>
      </right>
      <top style="medium">
        <color indexed="18"/>
      </top>
      <bottom style="dotted">
        <color indexed="18"/>
      </bottom>
    </border>
    <border>
      <left style="dotted">
        <color indexed="55"/>
      </left>
      <right style="medium">
        <color indexed="18"/>
      </right>
      <top>
        <color indexed="63"/>
      </top>
      <bottom style="dotted">
        <color indexed="18"/>
      </bottom>
    </border>
    <border>
      <left/>
      <right style="thick">
        <color indexed="18"/>
      </right>
      <top/>
      <bottom style="thick">
        <color indexed="18"/>
      </bottom>
    </border>
    <border>
      <left style="slantDashDot">
        <color indexed="18"/>
      </left>
      <right style="slantDashDot">
        <color indexed="18"/>
      </right>
      <top style="thick">
        <color indexed="18"/>
      </top>
      <bottom style="dotted">
        <color indexed="18"/>
      </bottom>
    </border>
    <border>
      <left style="slantDashDot">
        <color indexed="18"/>
      </left>
      <right style="slantDashDot">
        <color indexed="18"/>
      </right>
      <top style="dotted">
        <color indexed="18"/>
      </top>
      <bottom style="dotted">
        <color indexed="18"/>
      </bottom>
    </border>
    <border>
      <left style="slantDashDot">
        <color indexed="18"/>
      </left>
      <right style="dotted">
        <color indexed="18"/>
      </right>
      <top style="dotted">
        <color indexed="18"/>
      </top>
      <bottom style="dotted">
        <color indexed="18"/>
      </bottom>
    </border>
    <border>
      <left style="dotted">
        <color indexed="18"/>
      </left>
      <right style="thick">
        <color indexed="18"/>
      </right>
      <top style="dotted">
        <color indexed="18"/>
      </top>
      <bottom style="dotted">
        <color indexed="18"/>
      </bottom>
    </border>
    <border>
      <left style="slantDashDot">
        <color indexed="18"/>
      </left>
      <right style="slantDashDot">
        <color indexed="18"/>
      </right>
      <top style="dotted">
        <color indexed="18"/>
      </top>
      <bottom style="medium">
        <color indexed="18"/>
      </bottom>
    </border>
    <border>
      <left style="slantDashDot">
        <color indexed="18"/>
      </left>
      <right style="dotted">
        <color indexed="18"/>
      </right>
      <top style="dotted">
        <color indexed="18"/>
      </top>
      <bottom style="medium">
        <color indexed="18"/>
      </bottom>
    </border>
    <border>
      <left style="dotted">
        <color indexed="18"/>
      </left>
      <right style="thick">
        <color indexed="18"/>
      </right>
      <top style="dotted">
        <color indexed="18"/>
      </top>
      <bottom style="medium">
        <color indexed="18"/>
      </bottom>
    </border>
    <border>
      <left style="medium">
        <color indexed="18"/>
      </left>
      <right style="medium">
        <color indexed="18"/>
      </right>
      <top style="thick">
        <color indexed="18"/>
      </top>
      <bottom style="dotted">
        <color indexed="18"/>
      </bottom>
    </border>
    <border>
      <left style="dotted">
        <color indexed="18"/>
      </left>
      <right style="thick">
        <color indexed="18"/>
      </right>
      <top style="thick">
        <color indexed="18"/>
      </top>
      <bottom style="dotted">
        <color indexed="18"/>
      </bottom>
    </border>
    <border>
      <left style="medium">
        <color indexed="18"/>
      </left>
      <right style="medium">
        <color indexed="18"/>
      </right>
      <top style="dotted">
        <color indexed="18"/>
      </top>
      <bottom style="dotted">
        <color indexed="18"/>
      </bottom>
    </border>
    <border>
      <left style="medium">
        <color indexed="18"/>
      </left>
      <right style="medium">
        <color indexed="18"/>
      </right>
      <top>
        <color indexed="63"/>
      </top>
      <bottom style="medium">
        <color indexed="18"/>
      </bottom>
    </border>
    <border>
      <left style="dotted">
        <color indexed="18"/>
      </left>
      <right style="thick">
        <color indexed="18"/>
      </right>
      <top>
        <color indexed="63"/>
      </top>
      <bottom style="medium">
        <color indexed="18"/>
      </bottom>
    </border>
    <border>
      <left style="medium">
        <color indexed="18"/>
      </left>
      <right style="medium">
        <color indexed="18"/>
      </right>
      <top style="medium">
        <color indexed="18"/>
      </top>
      <bottom>
        <color indexed="63"/>
      </bottom>
    </border>
    <border>
      <left style="dotted">
        <color indexed="18"/>
      </left>
      <right style="thick">
        <color indexed="18"/>
      </right>
      <top style="medium">
        <color indexed="18"/>
      </top>
      <bottom>
        <color indexed="63"/>
      </bottom>
    </border>
    <border>
      <left style="medium">
        <color indexed="18"/>
      </left>
      <right style="medium">
        <color indexed="18"/>
      </right>
      <top style="dotted">
        <color indexed="63"/>
      </top>
      <bottom style="dotted">
        <color indexed="63"/>
      </bottom>
    </border>
    <border>
      <left style="dotted">
        <color indexed="18"/>
      </left>
      <right style="thick">
        <color indexed="18"/>
      </right>
      <top style="dotted">
        <color indexed="63"/>
      </top>
      <bottom style="dotted">
        <color indexed="63"/>
      </bottom>
    </border>
    <border>
      <left style="medium">
        <color indexed="18"/>
      </left>
      <right style="medium">
        <color indexed="18"/>
      </right>
      <top>
        <color indexed="63"/>
      </top>
      <bottom style="dotted">
        <color indexed="18"/>
      </bottom>
    </border>
    <border>
      <left style="dotted">
        <color indexed="18"/>
      </left>
      <right style="thick">
        <color indexed="18"/>
      </right>
      <top>
        <color indexed="63"/>
      </top>
      <bottom style="dotted">
        <color indexed="18"/>
      </bottom>
    </border>
    <border>
      <left style="dotted">
        <color indexed="18"/>
      </left>
      <right style="thick">
        <color indexed="18"/>
      </right>
      <top style="medium">
        <color indexed="18"/>
      </top>
      <bottom style="dotted">
        <color indexed="18"/>
      </bottom>
    </border>
    <border>
      <left/>
      <right style="medium">
        <color indexed="18"/>
      </right>
      <top style="medium">
        <color indexed="18"/>
      </top>
      <bottom style="medium">
        <color indexed="18"/>
      </bottom>
    </border>
    <border>
      <left>
        <color indexed="63"/>
      </left>
      <right style="medium">
        <color indexed="18"/>
      </right>
      <top style="medium">
        <color indexed="18"/>
      </top>
      <bottom>
        <color indexed="63"/>
      </bottom>
    </border>
    <border>
      <left/>
      <right style="medium">
        <color indexed="18"/>
      </right>
      <top/>
      <bottom/>
    </border>
    <border>
      <left>
        <color indexed="63"/>
      </left>
      <right style="medium">
        <color indexed="18"/>
      </right>
      <top>
        <color indexed="63"/>
      </top>
      <bottom style="medium">
        <color indexed="18"/>
      </bottom>
    </border>
    <border>
      <left>
        <color indexed="63"/>
      </left>
      <right>
        <color indexed="63"/>
      </right>
      <top style="medium">
        <color indexed="18"/>
      </top>
      <bottom style="dotted"/>
    </border>
    <border>
      <left/>
      <right/>
      <top style="dotted"/>
      <bottom style="dotted"/>
    </border>
    <border>
      <left style="slantDashDot">
        <color indexed="18"/>
      </left>
      <right style="slantDashDot">
        <color indexed="18"/>
      </right>
      <top>
        <color indexed="63"/>
      </top>
      <bottom style="slantDashDot">
        <color indexed="18"/>
      </bottom>
    </border>
    <border>
      <left style="thick">
        <color indexed="18"/>
      </left>
      <right style="dotted"/>
      <top/>
      <bottom/>
    </border>
    <border>
      <left style="dotted"/>
      <right/>
      <top/>
      <bottom style="dotted"/>
    </border>
    <border>
      <left style="dotted"/>
      <right/>
      <top style="dotted"/>
      <bottom style="dotted"/>
    </border>
    <border>
      <left style="dotted"/>
      <right/>
      <top style="dotted"/>
      <bottom/>
    </border>
    <border>
      <left style="medium">
        <color indexed="18"/>
      </left>
      <right style="medium">
        <color indexed="18"/>
      </right>
      <top style="dotted">
        <color indexed="18"/>
      </top>
      <bottom>
        <color indexed="63"/>
      </bottom>
    </border>
    <border>
      <left style="medium">
        <color indexed="18"/>
      </left>
      <right style="medium">
        <color indexed="18"/>
      </right>
      <top style="dotted">
        <color indexed="18"/>
      </top>
      <bottom style="medium">
        <color indexed="18"/>
      </bottom>
    </border>
    <border>
      <left style="dotted">
        <color indexed="63"/>
      </left>
      <right>
        <color indexed="63"/>
      </right>
      <top style="medium">
        <color indexed="18"/>
      </top>
      <bottom style="dotted">
        <color indexed="63"/>
      </bottom>
    </border>
    <border>
      <left style="medium">
        <color indexed="18"/>
      </left>
      <right>
        <color indexed="63"/>
      </right>
      <top style="dotted">
        <color indexed="18"/>
      </top>
      <bottom style="dotted">
        <color indexed="18"/>
      </bottom>
    </border>
    <border>
      <left style="medium">
        <color indexed="18"/>
      </left>
      <right>
        <color indexed="63"/>
      </right>
      <top style="dotted">
        <color indexed="18"/>
      </top>
      <bottom style="medium">
        <color indexed="18"/>
      </bottom>
    </border>
    <border>
      <left style="dotted"/>
      <right/>
      <top style="thick">
        <color indexed="18"/>
      </top>
      <bottom style="dotted"/>
    </border>
    <border>
      <left style="dotted"/>
      <right style="dotted"/>
      <top style="dotted"/>
      <bottom style="thick">
        <color indexed="18"/>
      </bottom>
    </border>
    <border>
      <left style="slantDashDot">
        <color indexed="18"/>
      </left>
      <right/>
      <top style="slantDashDot">
        <color indexed="18"/>
      </top>
      <bottom/>
    </border>
    <border>
      <left/>
      <right/>
      <top style="slantDashDot">
        <color indexed="18"/>
      </top>
      <bottom/>
    </border>
    <border>
      <left style="slantDashDot">
        <color indexed="18"/>
      </left>
      <right/>
      <top/>
      <bottom/>
    </border>
    <border>
      <left style="slantDashDot">
        <color indexed="18"/>
      </left>
      <right style="dotted">
        <color indexed="18"/>
      </right>
      <top style="medium">
        <color indexed="18"/>
      </top>
      <bottom style="dotted">
        <color indexed="18"/>
      </bottom>
    </border>
    <border>
      <left style="slantDashDot">
        <color indexed="18"/>
      </left>
      <right style="dotted">
        <color indexed="18"/>
      </right>
      <top/>
      <bottom style="dotted">
        <color indexed="18"/>
      </bottom>
    </border>
    <border>
      <left style="medium">
        <color indexed="18"/>
      </left>
      <right style="dotted">
        <color indexed="18"/>
      </right>
      <top style="slantDashDot">
        <color indexed="18"/>
      </top>
      <bottom style="dotted">
        <color indexed="18"/>
      </bottom>
    </border>
    <border>
      <left style="dotted">
        <color indexed="18"/>
      </left>
      <right style="dotted">
        <color indexed="18"/>
      </right>
      <top style="slantDashDot">
        <color indexed="18"/>
      </top>
      <bottom style="dotted">
        <color indexed="18"/>
      </bottom>
    </border>
    <border>
      <left style="medium">
        <color indexed="18"/>
      </left>
      <right style="medium">
        <color indexed="18"/>
      </right>
      <top>
        <color indexed="63"/>
      </top>
      <bottom>
        <color indexed="63"/>
      </bottom>
    </border>
    <border>
      <left style="dotted">
        <color indexed="18"/>
      </left>
      <right style="medium">
        <color indexed="18"/>
      </right>
      <top style="dotted">
        <color indexed="18"/>
      </top>
      <bottom>
        <color indexed="63"/>
      </bottom>
    </border>
    <border>
      <left style="medium">
        <color indexed="18"/>
      </left>
      <right style="dotted">
        <color indexed="18"/>
      </right>
      <top style="medium">
        <color indexed="18"/>
      </top>
      <bottom style="medium">
        <color indexed="18"/>
      </bottom>
    </border>
    <border>
      <left style="dotted">
        <color indexed="18"/>
      </left>
      <right style="medium">
        <color indexed="18"/>
      </right>
      <top style="medium">
        <color indexed="18"/>
      </top>
      <bottom style="medium">
        <color indexed="18"/>
      </bottom>
    </border>
    <border>
      <left style="medium">
        <color indexed="18"/>
      </left>
      <right style="dotted">
        <color indexed="18"/>
      </right>
      <top>
        <color indexed="63"/>
      </top>
      <bottom style="thick">
        <color indexed="18"/>
      </bottom>
    </border>
    <border>
      <left style="dotted">
        <color indexed="18"/>
      </left>
      <right style="medium">
        <color indexed="18"/>
      </right>
      <top>
        <color indexed="63"/>
      </top>
      <bottom style="thick">
        <color indexed="18"/>
      </bottom>
    </border>
    <border>
      <left style="medium">
        <color indexed="18"/>
      </left>
      <right style="dotted">
        <color indexed="18"/>
      </right>
      <top style="dotted">
        <color indexed="18"/>
      </top>
      <bottom style="thick">
        <color indexed="18"/>
      </bottom>
    </border>
    <border>
      <left style="dotted">
        <color indexed="18"/>
      </left>
      <right style="dotted">
        <color indexed="18"/>
      </right>
      <top style="dotted">
        <color indexed="18"/>
      </top>
      <bottom style="thick">
        <color indexed="18"/>
      </bottom>
    </border>
    <border>
      <left/>
      <right/>
      <top/>
      <bottom style="slantDashDot">
        <color indexed="18"/>
      </bottom>
    </border>
    <border>
      <left style="dotted">
        <color indexed="18"/>
      </left>
      <right style="medium">
        <color indexed="18"/>
      </right>
      <top style="slantDashDot">
        <color indexed="18"/>
      </top>
      <bottom style="dotted">
        <color indexed="18"/>
      </bottom>
    </border>
    <border>
      <left style="dotted">
        <color indexed="18"/>
      </left>
      <right style="medium">
        <color indexed="18"/>
      </right>
      <top style="dotted">
        <color indexed="18"/>
      </top>
      <bottom style="thick">
        <color indexed="18"/>
      </bottom>
    </border>
    <border>
      <left style="dotted">
        <color indexed="18"/>
      </left>
      <right/>
      <top style="slantDashDot">
        <color indexed="18"/>
      </top>
      <bottom>
        <color indexed="63"/>
      </bottom>
    </border>
    <border>
      <left style="dotted">
        <color indexed="18"/>
      </left>
      <right style="slantDashDot">
        <color indexed="18"/>
      </right>
      <top style="dotted">
        <color indexed="18"/>
      </top>
      <bottom style="dotted">
        <color indexed="18"/>
      </bottom>
    </border>
    <border>
      <left style="medium">
        <color indexed="18"/>
      </left>
      <right style="dotted">
        <color indexed="18"/>
      </right>
      <top style="dotted">
        <color indexed="18"/>
      </top>
      <bottom style="slantDashDot">
        <color indexed="18"/>
      </bottom>
    </border>
    <border>
      <left style="dotted">
        <color indexed="18"/>
      </left>
      <right style="dotted">
        <color indexed="18"/>
      </right>
      <top style="dotted">
        <color indexed="18"/>
      </top>
      <bottom>
        <color indexed="63"/>
      </bottom>
    </border>
    <border>
      <left/>
      <right style="dotted">
        <color indexed="18"/>
      </right>
      <top style="dotted">
        <color indexed="18"/>
      </top>
      <bottom style="slantDashDot">
        <color indexed="18"/>
      </bottom>
    </border>
    <border>
      <left style="dotted">
        <color indexed="18"/>
      </left>
      <right/>
      <top style="slantDashDot">
        <color indexed="18"/>
      </top>
      <bottom style="dotted">
        <color indexed="18"/>
      </bottom>
    </border>
    <border>
      <left style="dotted">
        <color indexed="18"/>
      </left>
      <right style="mediumDashed">
        <color indexed="18"/>
      </right>
      <top style="dotted">
        <color indexed="18"/>
      </top>
      <bottom style="dotted">
        <color indexed="18"/>
      </bottom>
    </border>
    <border>
      <left style="dotted">
        <color indexed="18"/>
      </left>
      <right style="dotted">
        <color indexed="18"/>
      </right>
      <top style="dotted">
        <color indexed="18"/>
      </top>
      <bottom style="slantDashDot">
        <color indexed="18"/>
      </bottom>
    </border>
    <border>
      <left style="dotted">
        <color indexed="18"/>
      </left>
      <right/>
      <top style="dotted">
        <color indexed="18"/>
      </top>
      <bottom style="medium">
        <color indexed="18"/>
      </bottom>
    </border>
    <border>
      <left style="dotted">
        <color indexed="18"/>
      </left>
      <right style="slantDashDot">
        <color indexed="18"/>
      </right>
      <top style="medium">
        <color indexed="18"/>
      </top>
      <bottom style="dotted">
        <color indexed="18"/>
      </bottom>
    </border>
    <border>
      <left/>
      <right style="dotted">
        <color indexed="18"/>
      </right>
      <top style="dotted">
        <color indexed="18"/>
      </top>
      <bottom style="thick">
        <color indexed="18"/>
      </bottom>
    </border>
    <border>
      <left style="dotted">
        <color indexed="18"/>
      </left>
      <right>
        <color indexed="63"/>
      </right>
      <top/>
      <bottom style="thick">
        <color indexed="18"/>
      </bottom>
    </border>
    <border>
      <left style="dotted">
        <color indexed="18"/>
      </left>
      <right style="slantDashDot">
        <color indexed="18"/>
      </right>
      <top>
        <color indexed="63"/>
      </top>
      <bottom style="thick">
        <color indexed="18"/>
      </bottom>
    </border>
    <border>
      <left style="slantDashDot">
        <color indexed="18"/>
      </left>
      <right style="slantDashDot">
        <color indexed="18"/>
      </right>
      <top style="medium">
        <color indexed="18"/>
      </top>
      <bottom style="dotted">
        <color indexed="18"/>
      </bottom>
    </border>
    <border>
      <left style="slantDashDot">
        <color indexed="18"/>
      </left>
      <right style="slantDashDot">
        <color indexed="18"/>
      </right>
      <top/>
      <bottom style="dotted">
        <color indexed="18"/>
      </bottom>
    </border>
    <border>
      <left style="slantDashDot">
        <color indexed="18"/>
      </left>
      <right style="slantDashDot">
        <color indexed="18"/>
      </right>
      <top style="slantDashDot">
        <color indexed="18"/>
      </top>
      <bottom style="dotted">
        <color indexed="18"/>
      </bottom>
    </border>
    <border>
      <left/>
      <right style="dotted">
        <color indexed="18"/>
      </right>
      <top style="slantDashDot">
        <color indexed="18"/>
      </top>
      <bottom style="dotted">
        <color indexed="18"/>
      </bottom>
    </border>
    <border>
      <left style="slantDashDot">
        <color indexed="18"/>
      </left>
      <right style="slantDashDot">
        <color indexed="18"/>
      </right>
      <top style="dotted">
        <color indexed="18"/>
      </top>
      <bottom style="thick">
        <color indexed="18"/>
      </bottom>
    </border>
    <border>
      <left/>
      <right style="slantDashDot">
        <color indexed="18"/>
      </right>
      <top style="slantDashDot">
        <color indexed="18"/>
      </top>
      <bottom/>
    </border>
    <border>
      <left/>
      <right style="slantDashDot">
        <color indexed="18"/>
      </right>
      <top/>
      <bottom/>
    </border>
    <border>
      <left/>
      <right style="slantDashDot">
        <color indexed="18"/>
      </right>
      <top/>
      <bottom style="slantDashDot">
        <color indexed="18"/>
      </bottom>
    </border>
    <border>
      <left style="dotted">
        <color indexed="18"/>
      </left>
      <right/>
      <top style="medium">
        <color indexed="18"/>
      </top>
      <bottom style="dotted">
        <color indexed="18"/>
      </bottom>
    </border>
    <border>
      <left style="dotted">
        <color indexed="18"/>
      </left>
      <right style="slantDashDot">
        <color indexed="18"/>
      </right>
      <top style="medium">
        <color indexed="18"/>
      </top>
      <bottom>
        <color indexed="63"/>
      </bottom>
    </border>
    <border>
      <left style="dotted">
        <color indexed="18"/>
      </left>
      <right style="slantDashDot">
        <color indexed="18"/>
      </right>
      <top>
        <color indexed="63"/>
      </top>
      <bottom style="dotted">
        <color indexed="18"/>
      </bottom>
    </border>
    <border>
      <left style="dotted">
        <color indexed="18"/>
      </left>
      <right style="mediumDashed">
        <color indexed="18"/>
      </right>
      <top style="dotted">
        <color indexed="18"/>
      </top>
      <bottom>
        <color indexed="63"/>
      </bottom>
    </border>
    <border>
      <left/>
      <right style="dotted">
        <color indexed="18"/>
      </right>
      <top>
        <color indexed="63"/>
      </top>
      <bottom>
        <color indexed="63"/>
      </bottom>
    </border>
    <border>
      <left style="mediumDashed">
        <color indexed="18"/>
      </left>
      <right style="mediumDashed">
        <color indexed="18"/>
      </right>
      <top style="medium">
        <color indexed="18"/>
      </top>
      <bottom style="dotted">
        <color indexed="18"/>
      </bottom>
    </border>
    <border>
      <left style="mediumDashed">
        <color indexed="18"/>
      </left>
      <right style="mediumDashed">
        <color indexed="18"/>
      </right>
      <top>
        <color indexed="63"/>
      </top>
      <bottom style="dotted">
        <color indexed="18"/>
      </bottom>
    </border>
    <border>
      <left style="mediumDashed">
        <color indexed="18"/>
      </left>
      <right style="mediumDashed">
        <color indexed="18"/>
      </right>
      <top style="dotted">
        <color indexed="18"/>
      </top>
      <bottom style="dotted">
        <color indexed="18"/>
      </bottom>
    </border>
    <border>
      <left style="mediumDashed">
        <color indexed="18"/>
      </left>
      <right style="mediumDashed">
        <color indexed="18"/>
      </right>
      <top style="dotted">
        <color indexed="18"/>
      </top>
      <bottom style="medium">
        <color indexed="18"/>
      </bottom>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color indexed="63"/>
      </right>
      <top style="dotted">
        <color indexed="63"/>
      </top>
      <bottom style="dotted">
        <color indexed="63"/>
      </bottom>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color indexed="63"/>
      </left>
      <right style="dotted">
        <color indexed="63"/>
      </right>
      <top>
        <color indexed="63"/>
      </top>
      <bottom style="dotted">
        <color indexed="63"/>
      </bottom>
    </border>
    <border>
      <left>
        <color indexed="63"/>
      </left>
      <right style="dotted">
        <color indexed="63"/>
      </right>
      <top>
        <color indexed="63"/>
      </top>
      <bottom style="dotted">
        <color indexed="63"/>
      </bottom>
    </border>
    <border>
      <left style="dotted"/>
      <right style="dotted"/>
      <top style="dotted"/>
      <bottom style="thick">
        <color indexed="12"/>
      </bottom>
    </border>
    <border>
      <left/>
      <right/>
      <top style="thick">
        <color rgb="FF000066"/>
      </top>
      <bottom/>
    </border>
    <border>
      <left style="medium"/>
      <right/>
      <top style="medium"/>
      <bottom style="medium"/>
    </border>
    <border>
      <left>
        <color indexed="63"/>
      </left>
      <right style="medium">
        <color indexed="18"/>
      </right>
      <top>
        <color indexed="63"/>
      </top>
      <bottom style="dotted">
        <color indexed="18"/>
      </bottom>
    </border>
    <border>
      <left/>
      <right style="medium">
        <color indexed="18"/>
      </right>
      <top style="dotted">
        <color indexed="18"/>
      </top>
      <bottom style="dotted">
        <color indexed="18"/>
      </bottom>
    </border>
    <border>
      <left style="dotted"/>
      <right>
        <color indexed="63"/>
      </right>
      <top style="thick">
        <color indexed="30"/>
      </top>
      <bottom style="dotted"/>
    </border>
    <border>
      <left>
        <color indexed="63"/>
      </left>
      <right style="dotted"/>
      <top style="thick">
        <color indexed="30"/>
      </top>
      <bottom style="dotted"/>
    </border>
    <border>
      <left style="dotted">
        <color indexed="63"/>
      </left>
      <right style="dotted">
        <color indexed="63"/>
      </right>
      <top style="dotted">
        <color indexed="63"/>
      </top>
      <bottom style="dotted">
        <color indexed="63"/>
      </bottom>
    </border>
    <border>
      <left style="dotted"/>
      <right/>
      <top/>
      <bottom/>
    </border>
    <border>
      <left>
        <color indexed="63"/>
      </left>
      <right style="dotted"/>
      <top>
        <color indexed="63"/>
      </top>
      <bottom>
        <color indexed="63"/>
      </bottom>
    </border>
    <border>
      <left/>
      <right style="hair"/>
      <top/>
      <bottom/>
    </border>
    <border>
      <left>
        <color indexed="63"/>
      </left>
      <right/>
      <top/>
      <bottom style="hair"/>
    </border>
    <border>
      <left/>
      <right style="hair"/>
      <top/>
      <bottom style="hair"/>
    </border>
    <border>
      <left style="thin"/>
      <right style="thin"/>
      <top>
        <color indexed="63"/>
      </top>
      <bottom style="thin"/>
    </border>
    <border>
      <left>
        <color indexed="63"/>
      </left>
      <right>
        <color indexed="63"/>
      </right>
      <top style="thin"/>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hair"/>
      <top style="dotted"/>
      <bottom>
        <color indexed="63"/>
      </bottom>
    </border>
    <border>
      <left style="dotted"/>
      <right/>
      <top style="dotted"/>
      <bottom style="thick">
        <color indexed="12"/>
      </bottom>
    </border>
    <border>
      <left/>
      <right/>
      <top style="dotted"/>
      <bottom style="thick">
        <color indexed="12"/>
      </bottom>
    </border>
    <border>
      <left style="dotted"/>
      <right>
        <color indexed="63"/>
      </right>
      <top style="thick">
        <color indexed="12"/>
      </top>
      <bottom style="dotted"/>
    </border>
    <border>
      <left>
        <color indexed="63"/>
      </left>
      <right>
        <color indexed="63"/>
      </right>
      <top style="thick">
        <color indexed="12"/>
      </top>
      <bottom style="dotted"/>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18"/>
      </left>
      <right/>
      <top/>
      <bottom/>
    </border>
    <border>
      <left style="slantDashDot">
        <color indexed="18"/>
      </left>
      <right/>
      <top style="thick">
        <color indexed="18"/>
      </top>
      <bottom/>
    </border>
    <border>
      <left>
        <color indexed="63"/>
      </left>
      <right style="medium">
        <color indexed="18"/>
      </right>
      <top style="thick">
        <color indexed="18"/>
      </top>
      <bottom>
        <color indexed="63"/>
      </bottom>
    </border>
    <border>
      <left style="dotted">
        <color indexed="18"/>
      </left>
      <right/>
      <top style="thick">
        <color indexed="18"/>
      </top>
      <bottom style="dotted">
        <color indexed="18"/>
      </bottom>
    </border>
    <border>
      <left/>
      <right style="thick">
        <color indexed="18"/>
      </right>
      <top/>
      <bottom/>
    </border>
    <border>
      <left style="thick">
        <color indexed="18"/>
      </left>
      <right/>
      <top style="thick">
        <color indexed="18"/>
      </top>
      <bottom/>
    </border>
    <border>
      <left>
        <color indexed="63"/>
      </left>
      <right style="dotted">
        <color indexed="18"/>
      </right>
      <top style="thick">
        <color indexed="18"/>
      </top>
      <bottom/>
    </border>
    <border>
      <left style="dotted">
        <color indexed="18"/>
      </left>
      <right/>
      <top style="thick">
        <color indexed="18"/>
      </top>
      <bottom/>
    </border>
    <border>
      <left style="slantDashDot">
        <color indexed="18"/>
      </left>
      <right/>
      <top style="thick">
        <color indexed="18"/>
      </top>
      <bottom style="dotted">
        <color indexed="18"/>
      </bottom>
    </border>
    <border>
      <left/>
      <right style="thick">
        <color indexed="18"/>
      </right>
      <top style="thick">
        <color indexed="18"/>
      </top>
      <bottom style="dotted">
        <color indexed="18"/>
      </bottom>
    </border>
    <border>
      <left style="dotted">
        <color indexed="18"/>
      </left>
      <right style="medium">
        <color indexed="18"/>
      </right>
      <top>
        <color indexed="63"/>
      </top>
      <bottom style="dotted">
        <color indexed="63"/>
      </bottom>
    </border>
    <border>
      <left/>
      <right style="slantDashDot">
        <color indexed="18"/>
      </right>
      <top style="dotted"/>
      <bottom style="dotted"/>
    </border>
    <border>
      <left style="slantDashDot">
        <color indexed="18"/>
      </left>
      <right/>
      <top/>
      <bottom style="slantDashDot">
        <color indexed="18"/>
      </bottom>
    </border>
    <border>
      <left style="thick">
        <color indexed="18"/>
      </left>
      <right style="dotted">
        <color indexed="18"/>
      </right>
      <top style="medium">
        <color indexed="18"/>
      </top>
      <bottom style="dotted">
        <color indexed="18"/>
      </bottom>
    </border>
    <border>
      <left style="thick">
        <color indexed="18"/>
      </left>
      <right style="dotted">
        <color indexed="18"/>
      </right>
      <top>
        <color indexed="63"/>
      </top>
      <bottom style="dotted">
        <color indexed="18"/>
      </bottom>
    </border>
    <border>
      <left style="thick">
        <color indexed="18"/>
      </left>
      <right style="dotted">
        <color indexed="18"/>
      </right>
      <top style="dotted">
        <color indexed="18"/>
      </top>
      <bottom style="dotted">
        <color indexed="18"/>
      </bottom>
    </border>
    <border>
      <left style="thick">
        <color indexed="18"/>
      </left>
      <right style="dotted">
        <color indexed="18"/>
      </right>
      <top style="dotted">
        <color indexed="18"/>
      </top>
      <bottom style="medium">
        <color indexed="18"/>
      </bottom>
    </border>
    <border>
      <left style="dotted">
        <color indexed="63"/>
      </left>
      <right style="dotted">
        <color indexed="63"/>
      </right>
      <top>
        <color indexed="63"/>
      </top>
      <bottom style="medium">
        <color indexed="18"/>
      </bottom>
    </border>
    <border>
      <left style="dotted">
        <color indexed="63"/>
      </left>
      <right style="dotted">
        <color indexed="63"/>
      </right>
      <top style="medium">
        <color indexed="18"/>
      </top>
      <bottom style="medium">
        <color indexed="18"/>
      </bottom>
    </border>
    <border>
      <left style="dotted">
        <color indexed="63"/>
      </left>
      <right style="dotted">
        <color indexed="63"/>
      </right>
      <top style="medium">
        <color indexed="18"/>
      </top>
      <bottom>
        <color indexed="63"/>
      </bottom>
    </border>
    <border>
      <left style="dotted">
        <color indexed="18"/>
      </left>
      <right style="dotted">
        <color indexed="18"/>
      </right>
      <top style="medium">
        <color indexed="18"/>
      </top>
      <bottom style="medium">
        <color indexed="18"/>
      </bottom>
    </border>
    <border>
      <left>
        <color indexed="63"/>
      </left>
      <right>
        <color indexed="63"/>
      </right>
      <top style="dotted"/>
      <bottom>
        <color indexed="63"/>
      </bottom>
    </border>
    <border>
      <left style="dotted">
        <color indexed="18"/>
      </left>
      <right style="medium">
        <color indexed="18"/>
      </right>
      <top style="dotted">
        <color indexed="18"/>
      </top>
      <bottom style="dotted">
        <color indexed="63"/>
      </bottom>
    </border>
    <border>
      <left style="dotted">
        <color indexed="63"/>
      </left>
      <right style="medium">
        <color indexed="18"/>
      </right>
      <top style="dotted">
        <color indexed="63"/>
      </top>
      <bottom style="dotted">
        <color indexed="63"/>
      </bottom>
    </border>
    <border>
      <left style="slantDashDot">
        <color indexed="18"/>
      </left>
      <right style="dotted">
        <color indexed="18"/>
      </right>
      <top style="dotted">
        <color indexed="18"/>
      </top>
      <bottom>
        <color indexed="63"/>
      </bottom>
    </border>
    <border>
      <left style="slantDashDot">
        <color indexed="18"/>
      </left>
      <right style="dotted">
        <color indexed="18"/>
      </right>
      <top>
        <color indexed="63"/>
      </top>
      <bottom style="medium">
        <color indexed="18"/>
      </bottom>
    </border>
    <border>
      <left style="thick">
        <color indexed="18"/>
      </left>
      <right>
        <color indexed="63"/>
      </right>
      <top style="medium">
        <color indexed="18"/>
      </top>
      <bottom/>
    </border>
    <border>
      <left style="thick">
        <color indexed="18"/>
      </left>
      <right>
        <color indexed="63"/>
      </right>
      <top>
        <color indexed="63"/>
      </top>
      <bottom style="medium">
        <color indexed="18"/>
      </bottom>
    </border>
    <border>
      <left style="dotted">
        <color indexed="18"/>
      </left>
      <right style="medium">
        <color indexed="18"/>
      </right>
      <top style="medium">
        <color indexed="18"/>
      </top>
      <bottom style="dotted">
        <color indexed="63"/>
      </bottom>
    </border>
    <border>
      <left>
        <color indexed="63"/>
      </left>
      <right style="slantDashDot">
        <color indexed="18"/>
      </right>
      <top/>
      <bottom style="medium">
        <color indexed="18"/>
      </bottom>
    </border>
    <border>
      <left style="thick">
        <color indexed="18"/>
      </left>
      <right style="dotted">
        <color indexed="18"/>
      </right>
      <top/>
      <bottom/>
    </border>
    <border>
      <left style="thick">
        <color indexed="18"/>
      </left>
      <right style="dotted">
        <color indexed="18"/>
      </right>
      <top/>
      <bottom style="medium">
        <color indexed="18"/>
      </bottom>
    </border>
    <border>
      <left/>
      <right style="thick">
        <color indexed="18"/>
      </right>
      <top style="thick">
        <color indexed="18"/>
      </top>
      <bottom/>
    </border>
    <border>
      <left style="dotted"/>
      <right/>
      <top style="thick">
        <color indexed="18"/>
      </top>
      <bottom/>
    </border>
    <border>
      <left style="dotted"/>
      <right/>
      <top/>
      <bottom style="medium">
        <color indexed="18"/>
      </bottom>
    </border>
    <border>
      <left>
        <color indexed="63"/>
      </left>
      <right style="dotted"/>
      <top style="thick">
        <color indexed="18"/>
      </top>
      <bottom>
        <color indexed="63"/>
      </bottom>
    </border>
    <border>
      <left>
        <color indexed="63"/>
      </left>
      <right style="dotted"/>
      <top>
        <color indexed="63"/>
      </top>
      <bottom style="medium">
        <color indexed="18"/>
      </bottom>
    </border>
    <border>
      <left style="slantDashDot">
        <color indexed="18"/>
      </left>
      <right/>
      <top/>
      <bottom style="medium">
        <color indexed="18"/>
      </bottom>
    </border>
    <border>
      <left style="medium">
        <color indexed="18"/>
      </left>
      <right style="slantDashDot">
        <color indexed="18"/>
      </right>
      <top style="medium">
        <color indexed="18"/>
      </top>
      <bottom/>
    </border>
    <border>
      <left style="medium">
        <color indexed="18"/>
      </left>
      <right style="slantDashDot">
        <color indexed="18"/>
      </right>
      <top/>
      <bottom/>
    </border>
    <border>
      <left style="medium">
        <color indexed="18"/>
      </left>
      <right style="slantDashDot">
        <color indexed="18"/>
      </right>
      <top/>
      <bottom style="dotted">
        <color indexed="18"/>
      </bottom>
    </border>
    <border>
      <left style="slantDashDot">
        <color indexed="18"/>
      </left>
      <right style="slantDashDot">
        <color indexed="18"/>
      </right>
      <top style="thick">
        <color indexed="18"/>
      </top>
      <bottom>
        <color indexed="63"/>
      </bottom>
    </border>
    <border>
      <left style="slantDashDot">
        <color indexed="18"/>
      </left>
      <right style="slantDashDot">
        <color indexed="18"/>
      </right>
      <top>
        <color indexed="63"/>
      </top>
      <bottom>
        <color indexed="63"/>
      </bottom>
    </border>
    <border>
      <left style="slantDashDot">
        <color indexed="18"/>
      </left>
      <right style="slantDashDot">
        <color indexed="18"/>
      </right>
      <top>
        <color indexed="63"/>
      </top>
      <bottom style="medium">
        <color indexed="18"/>
      </bottom>
    </border>
    <border>
      <left style="slantDashDot">
        <color indexed="18"/>
      </left>
      <right style="slantDashDot">
        <color indexed="18"/>
      </right>
      <top style="medium">
        <color indexed="18"/>
      </top>
      <bottom/>
    </border>
    <border>
      <left style="dotted">
        <color indexed="18"/>
      </left>
      <right style="dotted">
        <color indexed="18"/>
      </right>
      <top>
        <color indexed="63"/>
      </top>
      <bottom style="thick">
        <color indexed="18"/>
      </bottom>
    </border>
    <border>
      <left style="dotted">
        <color indexed="18"/>
      </left>
      <right style="dotted">
        <color indexed="18"/>
      </right>
      <top style="slantDashDot">
        <color indexed="18"/>
      </top>
      <bottom>
        <color indexed="63"/>
      </bottom>
    </border>
    <border>
      <left>
        <color indexed="63"/>
      </left>
      <right style="medium">
        <color indexed="18"/>
      </right>
      <top style="dotted"/>
      <bottom>
        <color indexed="63"/>
      </bottom>
    </border>
    <border>
      <left style="thick">
        <color indexed="18"/>
      </left>
      <right style="dotted"/>
      <top style="medium">
        <color indexed="18"/>
      </top>
      <bottom/>
    </border>
    <border>
      <left style="thick">
        <color indexed="18"/>
      </left>
      <right style="dotted"/>
      <top style="thick">
        <color indexed="18"/>
      </top>
      <bottom/>
    </border>
    <border>
      <left style="thick">
        <color indexed="18"/>
      </left>
      <right style="dotted"/>
      <top/>
      <bottom style="thick">
        <color indexed="18"/>
      </bottom>
    </border>
    <border>
      <left style="dotted"/>
      <right style="dotted"/>
      <top style="thick">
        <color indexed="56"/>
      </top>
      <bottom style="thick">
        <color indexed="18"/>
      </bottom>
    </border>
    <border>
      <left style="dotted"/>
      <right style="dotted"/>
      <top style="medium">
        <color indexed="18"/>
      </top>
      <bottom style="thick">
        <color indexed="18"/>
      </bottom>
    </border>
    <border>
      <left style="dotted">
        <color indexed="63"/>
      </left>
      <right>
        <color indexed="63"/>
      </right>
      <top style="dotted">
        <color indexed="63"/>
      </top>
      <bottom>
        <color indexed="63"/>
      </bottom>
    </border>
    <border>
      <left>
        <color indexed="63"/>
      </left>
      <right>
        <color indexed="63"/>
      </right>
      <top style="dotted">
        <color indexed="63"/>
      </top>
      <bottom>
        <color indexed="63"/>
      </bottom>
    </border>
    <border>
      <left>
        <color indexed="63"/>
      </left>
      <right style="medium">
        <color indexed="18"/>
      </right>
      <top style="dotted">
        <color indexed="63"/>
      </top>
      <bottom>
        <color indexed="63"/>
      </bottom>
    </border>
    <border>
      <left>
        <color indexed="63"/>
      </left>
      <right style="slantDashDot">
        <color indexed="18"/>
      </right>
      <top style="medium">
        <color indexed="18"/>
      </top>
      <bottom style="dotted"/>
    </border>
    <border>
      <left style="dotted">
        <color indexed="18"/>
      </left>
      <right style="dotted">
        <color indexed="18"/>
      </right>
      <top>
        <color indexed="63"/>
      </top>
      <bottom style="dotted">
        <color indexed="63"/>
      </bottom>
    </border>
    <border>
      <left style="dotted">
        <color indexed="18"/>
      </left>
      <right style="dotted">
        <color indexed="18"/>
      </right>
      <top style="thick">
        <color indexed="18"/>
      </top>
      <bottom>
        <color indexed="63"/>
      </bottom>
    </border>
    <border>
      <left style="medium">
        <color indexed="18"/>
      </left>
      <right style="thick">
        <color indexed="18"/>
      </right>
      <top>
        <color indexed="63"/>
      </top>
      <bottom>
        <color indexed="63"/>
      </bottom>
    </border>
    <border>
      <left>
        <color indexed="63"/>
      </left>
      <right>
        <color indexed="63"/>
      </right>
      <top style="medium">
        <color indexed="18"/>
      </top>
      <bottom style="dotted">
        <color indexed="63"/>
      </bottom>
    </border>
    <border>
      <left>
        <color indexed="63"/>
      </left>
      <right style="medium">
        <color indexed="18"/>
      </right>
      <top style="medium">
        <color indexed="18"/>
      </top>
      <bottom style="dotted">
        <color indexed="63"/>
      </bottom>
    </border>
    <border>
      <left>
        <color indexed="63"/>
      </left>
      <right style="medium">
        <color indexed="18"/>
      </right>
      <top style="dotted">
        <color indexed="63"/>
      </top>
      <bottom style="dotted">
        <color indexed="63"/>
      </bottom>
    </border>
    <border>
      <left style="dotted">
        <color indexed="63"/>
      </left>
      <right style="medium">
        <color indexed="18"/>
      </right>
      <top>
        <color indexed="63"/>
      </top>
      <bottom style="medium">
        <color indexed="56"/>
      </bottom>
    </border>
    <border>
      <left>
        <color indexed="63"/>
      </left>
      <right>
        <color indexed="63"/>
      </right>
      <top style="medium">
        <color indexed="56"/>
      </top>
      <bottom style="dotted">
        <color indexed="63"/>
      </bottom>
    </border>
    <border>
      <left>
        <color indexed="63"/>
      </left>
      <right style="medium">
        <color indexed="18"/>
      </right>
      <top style="medium">
        <color indexed="56"/>
      </top>
      <bottom style="dotted">
        <color indexed="63"/>
      </bottom>
    </border>
    <border>
      <left style="dotted">
        <color indexed="63"/>
      </left>
      <right style="medium">
        <color indexed="18"/>
      </right>
      <top style="medium">
        <color indexed="56"/>
      </top>
      <bottom style="dotted">
        <color indexed="63"/>
      </bottom>
    </border>
    <border>
      <left style="dotted">
        <color indexed="63"/>
      </left>
      <right style="medium">
        <color indexed="18"/>
      </right>
      <top>
        <color indexed="63"/>
      </top>
      <bottom style="medium">
        <color indexed="18"/>
      </bottom>
    </border>
    <border>
      <left style="medium">
        <color indexed="18"/>
      </left>
      <right>
        <color indexed="63"/>
      </right>
      <top>
        <color indexed="63"/>
      </top>
      <bottom style="medium">
        <color indexed="18"/>
      </bottom>
    </border>
    <border>
      <left style="thick">
        <color indexed="18"/>
      </left>
      <right style="dotted">
        <color indexed="63"/>
      </right>
      <top style="thick">
        <color indexed="18"/>
      </top>
      <bottom style="medium">
        <color indexed="18"/>
      </bottom>
    </border>
    <border>
      <left style="thick">
        <color indexed="18"/>
      </left>
      <right style="dotted">
        <color indexed="63"/>
      </right>
      <top style="thick">
        <color indexed="18"/>
      </top>
      <bottom>
        <color indexed="63"/>
      </bottom>
    </border>
    <border>
      <left style="thick">
        <color indexed="18"/>
      </left>
      <right style="dotted">
        <color indexed="63"/>
      </right>
      <top style="medium">
        <color indexed="18"/>
      </top>
      <bottom>
        <color indexed="63"/>
      </bottom>
    </border>
    <border>
      <left style="thick">
        <color indexed="18"/>
      </left>
      <right style="dotted">
        <color indexed="63"/>
      </right>
      <top>
        <color indexed="63"/>
      </top>
      <bottom>
        <color indexed="63"/>
      </bottom>
    </border>
    <border>
      <left style="thick">
        <color indexed="18"/>
      </left>
      <right style="dotted">
        <color indexed="63"/>
      </right>
      <top>
        <color indexed="63"/>
      </top>
      <bottom style="medium">
        <color indexed="18"/>
      </bottom>
    </border>
    <border>
      <left style="thick">
        <color indexed="18"/>
      </left>
      <right style="dotted">
        <color indexed="63"/>
      </right>
      <top>
        <color indexed="63"/>
      </top>
      <bottom style="thick">
        <color indexed="18"/>
      </bottom>
    </border>
    <border>
      <left style="dotted">
        <color indexed="63"/>
      </left>
      <right style="dotted">
        <color indexed="63"/>
      </right>
      <top>
        <color indexed="63"/>
      </top>
      <bottom style="thick">
        <color indexed="18"/>
      </bottom>
    </border>
    <border>
      <left style="dotted">
        <color indexed="63"/>
      </left>
      <right style="dotted">
        <color indexed="63"/>
      </right>
      <top>
        <color indexed="63"/>
      </top>
      <bottom style="medium">
        <color indexed="56"/>
      </bottom>
    </border>
    <border>
      <left style="medium">
        <color indexed="18"/>
      </left>
      <right style="medium">
        <color indexed="18"/>
      </right>
      <top style="thick">
        <color indexed="18"/>
      </top>
      <bottom style="medium">
        <color indexed="56"/>
      </bottom>
    </border>
    <border>
      <left style="medium">
        <color indexed="18"/>
      </left>
      <right style="medium">
        <color indexed="18"/>
      </right>
      <top style="medium">
        <color indexed="56"/>
      </top>
      <bottom style="dotted">
        <color indexed="18"/>
      </bottom>
    </border>
    <border>
      <left style="medium">
        <color indexed="18"/>
      </left>
      <right style="medium">
        <color indexed="18"/>
      </right>
      <top style="thick">
        <color indexed="18"/>
      </top>
      <bottom>
        <color indexed="63"/>
      </bottom>
    </border>
    <border>
      <left style="medium">
        <color indexed="18"/>
      </left>
      <right style="medium">
        <color indexed="18"/>
      </right>
      <top style="medium">
        <color indexed="18"/>
      </top>
      <bottom style="thick">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style="medium">
        <color indexed="18"/>
      </top>
      <bottom style="medium">
        <color indexed="56"/>
      </bottom>
    </border>
    <border>
      <left style="dotted">
        <color indexed="18"/>
      </left>
      <right style="medium">
        <color indexed="18"/>
      </right>
      <top style="thick">
        <color indexed="18"/>
      </top>
      <bottom>
        <color indexed="63"/>
      </bottom>
    </border>
    <border>
      <left style="dotted">
        <color indexed="18"/>
      </left>
      <right style="medium">
        <color indexed="1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37" fillId="4" borderId="0" applyNumberFormat="0" applyBorder="0" applyAlignment="0" applyProtection="0"/>
    <xf numFmtId="0" fontId="31" fillId="16" borderId="1" applyNumberFormat="0" applyAlignment="0" applyProtection="0"/>
    <xf numFmtId="0" fontId="29" fillId="17" borderId="2" applyNumberFormat="0" applyAlignment="0" applyProtection="0"/>
    <xf numFmtId="0" fontId="33" fillId="0" borderId="3" applyNumberFormat="0" applyFill="0" applyAlignment="0" applyProtection="0"/>
    <xf numFmtId="0" fontId="36" fillId="0" borderId="4" applyNumberFormat="0" applyFill="0" applyAlignment="0" applyProtection="0"/>
    <xf numFmtId="0" fontId="32" fillId="0" borderId="0" applyNumberForma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8" fillId="7" borderId="1" applyNumberFormat="0" applyAlignment="0" applyProtection="0"/>
    <xf numFmtId="0" fontId="4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0" fontId="34"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28" fillId="16" borderId="6" applyNumberFormat="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15" fillId="0" borderId="9" applyNumberFormat="0" applyFill="0" applyAlignment="0" applyProtection="0"/>
  </cellStyleXfs>
  <cellXfs count="678">
    <xf numFmtId="0" fontId="0" fillId="0" borderId="0" xfId="0" applyAlignment="1">
      <alignment/>
    </xf>
    <xf numFmtId="0" fontId="0" fillId="0" borderId="0" xfId="0" applyBorder="1" applyAlignment="1">
      <alignment horizontal="center"/>
    </xf>
    <xf numFmtId="0" fontId="4" fillId="24" borderId="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5" fillId="0" borderId="15" xfId="0" applyFont="1" applyBorder="1" applyAlignment="1">
      <alignment horizontal="center" vertical="center"/>
    </xf>
    <xf numFmtId="0" fontId="9" fillId="16" borderId="0" xfId="0" applyFont="1" applyFill="1" applyBorder="1" applyAlignment="1">
      <alignment/>
    </xf>
    <xf numFmtId="0" fontId="10" fillId="16" borderId="0" xfId="0" applyFont="1" applyFill="1" applyBorder="1" applyAlignment="1">
      <alignment/>
    </xf>
    <xf numFmtId="0" fontId="0" fillId="24" borderId="16" xfId="0" applyFill="1" applyBorder="1" applyAlignment="1">
      <alignment/>
    </xf>
    <xf numFmtId="0" fontId="0" fillId="24" borderId="17" xfId="0" applyFill="1" applyBorder="1" applyAlignment="1">
      <alignment/>
    </xf>
    <xf numFmtId="0" fontId="11" fillId="24" borderId="18" xfId="0" applyFont="1" applyFill="1" applyBorder="1" applyAlignment="1">
      <alignment horizontal="center" vertical="top" wrapText="1"/>
    </xf>
    <xf numFmtId="0" fontId="11" fillId="24" borderId="0" xfId="0" applyFont="1" applyFill="1" applyBorder="1" applyAlignment="1">
      <alignment horizontal="center" vertical="top" wrapText="1"/>
    </xf>
    <xf numFmtId="0" fontId="12" fillId="24" borderId="0" xfId="0" applyFont="1" applyFill="1" applyBorder="1" applyAlignment="1">
      <alignment/>
    </xf>
    <xf numFmtId="0" fontId="12" fillId="24" borderId="0" xfId="0" applyFont="1" applyFill="1" applyBorder="1" applyAlignment="1">
      <alignment wrapText="1"/>
    </xf>
    <xf numFmtId="0" fontId="4" fillId="16" borderId="19" xfId="0" applyFont="1" applyFill="1" applyBorder="1" applyAlignment="1">
      <alignment vertical="center" wrapText="1"/>
    </xf>
    <xf numFmtId="0" fontId="4" fillId="16" borderId="20" xfId="0" applyFont="1" applyFill="1" applyBorder="1" applyAlignment="1">
      <alignmen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178" fontId="7" fillId="0" borderId="25" xfId="0" applyNumberFormat="1" applyFont="1" applyBorder="1" applyAlignment="1">
      <alignment horizontal="center" vertical="center" wrapText="1"/>
    </xf>
    <xf numFmtId="178" fontId="7" fillId="0" borderId="26"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44" fontId="7" fillId="0" borderId="27" xfId="50" applyFont="1" applyFill="1" applyBorder="1" applyAlignment="1" applyProtection="1">
      <alignment horizontal="center" vertical="center" wrapText="1"/>
      <protection/>
    </xf>
    <xf numFmtId="178" fontId="7" fillId="0" borderId="28" xfId="0" applyNumberFormat="1" applyFont="1" applyBorder="1" applyAlignment="1">
      <alignment horizontal="center" vertical="center" wrapText="1"/>
    </xf>
    <xf numFmtId="178" fontId="7" fillId="0" borderId="29" xfId="0" applyNumberFormat="1"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44" fontId="7" fillId="0" borderId="31" xfId="50" applyFont="1" applyFill="1" applyBorder="1" applyAlignment="1" applyProtection="1">
      <alignment horizontal="center" vertical="center" wrapText="1"/>
      <protection/>
    </xf>
    <xf numFmtId="178" fontId="7" fillId="0" borderId="32" xfId="0" applyNumberFormat="1" applyFont="1" applyBorder="1" applyAlignment="1">
      <alignment horizontal="center" vertical="center" wrapText="1"/>
    </xf>
    <xf numFmtId="178" fontId="7" fillId="0" borderId="33"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4" fontId="7" fillId="0" borderId="35" xfId="50" applyFont="1" applyFill="1" applyBorder="1" applyAlignment="1" applyProtection="1">
      <alignment horizontal="center" vertical="center" wrapText="1"/>
      <protection/>
    </xf>
    <xf numFmtId="178" fontId="7" fillId="0" borderId="36" xfId="0" applyNumberFormat="1" applyFont="1" applyBorder="1" applyAlignment="1">
      <alignment horizontal="center" vertical="center" wrapText="1"/>
    </xf>
    <xf numFmtId="178" fontId="7" fillId="0" borderId="37" xfId="0" applyNumberFormat="1"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44" fontId="7" fillId="0" borderId="40" xfId="50" applyFont="1" applyFill="1" applyBorder="1" applyAlignment="1" applyProtection="1">
      <alignment horizontal="center" vertical="center" wrapText="1"/>
      <protection/>
    </xf>
    <xf numFmtId="44" fontId="7" fillId="0" borderId="41" xfId="50" applyFont="1" applyFill="1" applyBorder="1" applyAlignment="1" applyProtection="1">
      <alignment horizontal="center" vertical="center" wrapText="1"/>
      <protection/>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44" fontId="7" fillId="0" borderId="44" xfId="50" applyFont="1" applyFill="1" applyBorder="1" applyAlignment="1" applyProtection="1">
      <alignment horizontal="center" vertical="center" wrapText="1"/>
      <protection/>
    </xf>
    <xf numFmtId="44" fontId="7" fillId="0" borderId="45" xfId="50" applyFont="1" applyFill="1" applyBorder="1" applyAlignment="1" applyProtection="1">
      <alignment horizontal="center" vertical="center" wrapText="1"/>
      <protection/>
    </xf>
    <xf numFmtId="0" fontId="7" fillId="0" borderId="46" xfId="0" applyFont="1" applyBorder="1" applyAlignment="1">
      <alignment horizontal="center" vertical="center" wrapText="1"/>
    </xf>
    <xf numFmtId="44" fontId="7" fillId="0" borderId="47" xfId="50" applyFont="1" applyFill="1" applyBorder="1" applyAlignment="1" applyProtection="1">
      <alignment horizontal="center" vertical="center" wrapText="1"/>
      <protection/>
    </xf>
    <xf numFmtId="178" fontId="7" fillId="0" borderId="34" xfId="0" applyNumberFormat="1" applyFont="1" applyBorder="1" applyAlignment="1">
      <alignment horizontal="center" vertical="center" wrapText="1"/>
    </xf>
    <xf numFmtId="178" fontId="7" fillId="0" borderId="48"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7" fillId="0" borderId="49" xfId="0" applyFont="1" applyBorder="1" applyAlignment="1">
      <alignment horizontal="center" vertical="center" wrapText="1"/>
    </xf>
    <xf numFmtId="44" fontId="7" fillId="0" borderId="50" xfId="50" applyFont="1" applyFill="1" applyBorder="1" applyAlignment="1" applyProtection="1">
      <alignment horizontal="center" vertical="center" wrapText="1"/>
      <protection/>
    </xf>
    <xf numFmtId="44" fontId="7" fillId="0" borderId="51" xfId="50" applyFont="1" applyFill="1" applyBorder="1" applyAlignment="1" applyProtection="1">
      <alignment horizontal="center" vertical="center" wrapText="1"/>
      <protection/>
    </xf>
    <xf numFmtId="44" fontId="7" fillId="0" borderId="23" xfId="50" applyFont="1" applyFill="1" applyBorder="1" applyAlignment="1" applyProtection="1">
      <alignment horizontal="center" vertical="center" wrapText="1"/>
      <protection/>
    </xf>
    <xf numFmtId="0" fontId="8" fillId="0" borderId="52" xfId="0" applyFont="1" applyBorder="1" applyAlignment="1">
      <alignment horizontal="left" vertical="center" wrapText="1"/>
    </xf>
    <xf numFmtId="0" fontId="7" fillId="0" borderId="53" xfId="0" applyFont="1" applyBorder="1" applyAlignment="1">
      <alignment horizontal="center" vertical="center" wrapText="1"/>
    </xf>
    <xf numFmtId="0" fontId="7" fillId="0" borderId="50" xfId="0" applyFont="1" applyBorder="1" applyAlignment="1">
      <alignment horizontal="center" vertical="center" wrapText="1"/>
    </xf>
    <xf numFmtId="44" fontId="7" fillId="0" borderId="50" xfId="50" applyFont="1" applyBorder="1" applyAlignment="1">
      <alignment horizontal="center" vertical="center" wrapText="1"/>
    </xf>
    <xf numFmtId="44" fontId="7" fillId="0" borderId="31" xfId="50" applyFont="1" applyBorder="1" applyAlignment="1">
      <alignment horizontal="center" vertical="center" wrapText="1"/>
    </xf>
    <xf numFmtId="0" fontId="0" fillId="0" borderId="54" xfId="0" applyBorder="1" applyAlignment="1">
      <alignment/>
    </xf>
    <xf numFmtId="0" fontId="0" fillId="0" borderId="24" xfId="0" applyBorder="1" applyAlignment="1">
      <alignment/>
    </xf>
    <xf numFmtId="179" fontId="6" fillId="16" borderId="15" xfId="0" applyNumberFormat="1" applyFont="1" applyFill="1" applyBorder="1" applyAlignment="1">
      <alignment vertical="center"/>
    </xf>
    <xf numFmtId="0" fontId="7" fillId="16" borderId="0" xfId="0" applyFont="1" applyFill="1" applyBorder="1" applyAlignment="1">
      <alignment horizontal="center" vertical="center" wrapText="1"/>
    </xf>
    <xf numFmtId="0" fontId="6" fillId="24" borderId="17" xfId="0" applyFont="1" applyFill="1" applyBorder="1" applyAlignment="1">
      <alignment vertical="center" wrapText="1"/>
    </xf>
    <xf numFmtId="0" fontId="15" fillId="24" borderId="17" xfId="0" applyFont="1" applyFill="1" applyBorder="1" applyAlignment="1">
      <alignment/>
    </xf>
    <xf numFmtId="0" fontId="6" fillId="24" borderId="0" xfId="0" applyFont="1" applyFill="1" applyBorder="1" applyAlignment="1">
      <alignment horizontal="center" vertical="center" wrapText="1"/>
    </xf>
    <xf numFmtId="0" fontId="0" fillId="24" borderId="0" xfId="0" applyFill="1" applyBorder="1" applyAlignment="1">
      <alignment/>
    </xf>
    <xf numFmtId="0" fontId="15" fillId="24" borderId="0" xfId="0" applyFont="1" applyFill="1" applyBorder="1" applyAlignment="1">
      <alignment horizontal="center"/>
    </xf>
    <xf numFmtId="0" fontId="6" fillId="24" borderId="55" xfId="0" applyFont="1" applyFill="1" applyBorder="1" applyAlignment="1">
      <alignment horizontal="center" vertical="center" wrapText="1"/>
    </xf>
    <xf numFmtId="0" fontId="4" fillId="16" borderId="56" xfId="0" applyFont="1" applyFill="1" applyBorder="1" applyAlignment="1">
      <alignment vertical="center" wrapText="1"/>
    </xf>
    <xf numFmtId="0" fontId="4" fillId="16" borderId="57" xfId="0" applyFont="1" applyFill="1" applyBorder="1" applyAlignment="1">
      <alignment vertical="center" wrapText="1"/>
    </xf>
    <xf numFmtId="0" fontId="7" fillId="0" borderId="58" xfId="0" applyFont="1" applyBorder="1" applyAlignment="1">
      <alignment horizontal="center" vertical="center" wrapText="1"/>
    </xf>
    <xf numFmtId="0" fontId="7" fillId="0" borderId="24" xfId="0" applyFont="1" applyBorder="1" applyAlignment="1">
      <alignment horizontal="center" vertical="top" wrapTex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7" fillId="0" borderId="31" xfId="0" applyFont="1" applyBorder="1" applyAlignment="1">
      <alignment horizontal="left" vertical="center" wrapText="1"/>
    </xf>
    <xf numFmtId="0" fontId="7" fillId="0" borderId="58" xfId="0" applyFont="1" applyBorder="1" applyAlignment="1">
      <alignment horizontal="left" vertical="center" wrapText="1"/>
    </xf>
    <xf numFmtId="0" fontId="7" fillId="0" borderId="35" xfId="0" applyFont="1" applyBorder="1" applyAlignment="1">
      <alignment horizontal="left" vertical="center" wrapText="1"/>
    </xf>
    <xf numFmtId="0" fontId="7" fillId="0" borderId="48" xfId="0" applyFont="1" applyBorder="1" applyAlignment="1">
      <alignment horizontal="left"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0" xfId="0" applyFont="1" applyBorder="1" applyAlignment="1">
      <alignment horizontal="left" vertical="center" wrapText="1"/>
    </xf>
    <xf numFmtId="0" fontId="7" fillId="0" borderId="59" xfId="0" applyFont="1" applyBorder="1" applyAlignment="1">
      <alignment horizontal="left" vertical="center" wrapText="1"/>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4" xfId="0" applyFont="1" applyBorder="1" applyAlignment="1">
      <alignment horizontal="left" vertical="center" wrapText="1"/>
    </xf>
    <xf numFmtId="0" fontId="7" fillId="0" borderId="60" xfId="0" applyFont="1" applyBorder="1" applyAlignment="1">
      <alignment horizontal="left" vertical="center" wrapText="1"/>
    </xf>
    <xf numFmtId="0" fontId="7" fillId="0" borderId="4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1" xfId="0" applyFont="1" applyBorder="1" applyAlignment="1">
      <alignment vertical="center" wrapText="1"/>
    </xf>
    <xf numFmtId="0" fontId="7" fillId="0" borderId="29" xfId="0" applyFont="1" applyBorder="1" applyAlignment="1">
      <alignment horizontal="left" vertical="center" wrapText="1"/>
    </xf>
    <xf numFmtId="0" fontId="7" fillId="0" borderId="50" xfId="0" applyFont="1" applyBorder="1" applyAlignment="1">
      <alignment vertical="center" wrapText="1"/>
    </xf>
    <xf numFmtId="0" fontId="7" fillId="0" borderId="62" xfId="0" applyFont="1" applyBorder="1" applyAlignment="1">
      <alignment horizontal="center" vertical="center" wrapText="1"/>
    </xf>
    <xf numFmtId="0" fontId="7" fillId="0" borderId="51" xfId="0" applyFont="1" applyBorder="1" applyAlignment="1">
      <alignment horizontal="left" vertical="center" wrapText="1"/>
    </xf>
    <xf numFmtId="0" fontId="7" fillId="0" borderId="63" xfId="0" applyFont="1" applyBorder="1" applyAlignment="1">
      <alignment horizontal="left" vertical="center" wrapText="1"/>
    </xf>
    <xf numFmtId="0" fontId="7" fillId="0" borderId="23" xfId="0" applyFont="1" applyBorder="1" applyAlignment="1">
      <alignment horizontal="left" vertical="center" wrapText="1"/>
    </xf>
    <xf numFmtId="0" fontId="0" fillId="0" borderId="64" xfId="0" applyBorder="1" applyAlignment="1">
      <alignment/>
    </xf>
    <xf numFmtId="0" fontId="0" fillId="0" borderId="65" xfId="0" applyBorder="1" applyAlignment="1">
      <alignment/>
    </xf>
    <xf numFmtId="0" fontId="7" fillId="16" borderId="0" xfId="0" applyFont="1" applyFill="1" applyBorder="1" applyAlignment="1">
      <alignment wrapText="1"/>
    </xf>
    <xf numFmtId="0" fontId="7" fillId="16" borderId="0" xfId="0" applyFont="1" applyFill="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0" fillId="24" borderId="20" xfId="0" applyFill="1" applyBorder="1" applyAlignment="1">
      <alignment/>
    </xf>
    <xf numFmtId="0" fontId="0" fillId="24" borderId="55" xfId="0" applyFill="1" applyBorder="1" applyAlignment="1">
      <alignment/>
    </xf>
    <xf numFmtId="0" fontId="7" fillId="0" borderId="50" xfId="0" applyFont="1" applyBorder="1" applyAlignment="1">
      <alignment horizontal="left" vertical="center" wrapText="1"/>
    </xf>
    <xf numFmtId="0" fontId="7" fillId="0" borderId="0" xfId="0" applyFont="1" applyBorder="1" applyAlignment="1">
      <alignment wrapText="1"/>
    </xf>
    <xf numFmtId="0" fontId="0" fillId="0" borderId="0" xfId="0" applyBorder="1" applyAlignment="1">
      <alignment horizontal="left"/>
    </xf>
    <xf numFmtId="44" fontId="7" fillId="0" borderId="61" xfId="50" applyFont="1" applyFill="1" applyBorder="1" applyAlignment="1" applyProtection="1">
      <alignment horizontal="center" vertical="center" wrapText="1"/>
      <protection/>
    </xf>
    <xf numFmtId="0" fontId="7" fillId="0" borderId="63" xfId="0" applyFont="1" applyBorder="1" applyAlignment="1">
      <alignment horizontal="center" vertical="center" wrapText="1"/>
    </xf>
    <xf numFmtId="44" fontId="7" fillId="0" borderId="50" xfId="50" applyFont="1" applyBorder="1" applyAlignment="1">
      <alignment horizontal="left" vertical="center" wrapText="1"/>
    </xf>
    <xf numFmtId="44" fontId="7" fillId="0" borderId="31" xfId="50" applyFont="1" applyBorder="1" applyAlignment="1">
      <alignment horizontal="left" vertical="center" wrapText="1"/>
    </xf>
    <xf numFmtId="44" fontId="7" fillId="0" borderId="62" xfId="50" applyFont="1" applyBorder="1" applyAlignment="1">
      <alignment horizontal="center" vertical="center" wrapText="1"/>
    </xf>
    <xf numFmtId="44" fontId="7" fillId="0" borderId="51" xfId="50" applyFont="1" applyBorder="1" applyAlignment="1">
      <alignment horizontal="center" vertical="center" wrapText="1"/>
    </xf>
    <xf numFmtId="44" fontId="7" fillId="0" borderId="58" xfId="50" applyFont="1" applyBorder="1" applyAlignment="1">
      <alignment horizontal="center" vertical="center" wrapText="1"/>
    </xf>
    <xf numFmtId="44" fontId="7" fillId="0" borderId="23" xfId="50" applyFont="1" applyBorder="1" applyAlignment="1">
      <alignment horizontal="center" vertical="center" wrapText="1"/>
    </xf>
    <xf numFmtId="0" fontId="4" fillId="16" borderId="0" xfId="0" applyFont="1" applyFill="1" applyBorder="1" applyAlignment="1">
      <alignment horizontal="center" vertical="center" wrapText="1"/>
    </xf>
    <xf numFmtId="0" fontId="0" fillId="0" borderId="66" xfId="0" applyBorder="1" applyAlignment="1">
      <alignment/>
    </xf>
    <xf numFmtId="44" fontId="7" fillId="0" borderId="17" xfId="50" applyFont="1" applyFill="1" applyBorder="1" applyAlignment="1" applyProtection="1">
      <alignment horizontal="center" vertical="center" wrapText="1"/>
      <protection/>
    </xf>
    <xf numFmtId="44" fontId="7" fillId="0" borderId="67" xfId="50" applyFont="1" applyFill="1" applyBorder="1" applyAlignment="1" applyProtection="1">
      <alignment horizontal="center" vertical="center" wrapText="1"/>
      <protection/>
    </xf>
    <xf numFmtId="44" fontId="7" fillId="0" borderId="55" xfId="50" applyFont="1" applyFill="1" applyBorder="1" applyAlignment="1" applyProtection="1">
      <alignment horizontal="center" vertical="center" wrapText="1"/>
      <protection/>
    </xf>
    <xf numFmtId="0" fontId="0" fillId="0" borderId="68" xfId="0" applyBorder="1" applyAlignment="1">
      <alignment/>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44" fontId="7" fillId="0" borderId="71" xfId="50" applyFont="1" applyFill="1" applyBorder="1" applyAlignment="1" applyProtection="1">
      <alignment horizontal="center" vertical="center" wrapText="1"/>
      <protection/>
    </xf>
    <xf numFmtId="44" fontId="7" fillId="0" borderId="72" xfId="50" applyFont="1" applyFill="1" applyBorder="1" applyAlignment="1" applyProtection="1">
      <alignment horizontal="center" vertical="center" wrapText="1"/>
      <protection/>
    </xf>
    <xf numFmtId="0" fontId="7" fillId="0" borderId="73" xfId="0" applyFont="1" applyBorder="1" applyAlignment="1">
      <alignment horizontal="center" vertical="center" wrapText="1"/>
    </xf>
    <xf numFmtId="44" fontId="7" fillId="0" borderId="63" xfId="50" applyFont="1" applyFill="1" applyBorder="1" applyAlignment="1" applyProtection="1">
      <alignment horizontal="center" vertical="center" wrapText="1"/>
      <protection/>
    </xf>
    <xf numFmtId="0" fontId="7" fillId="0" borderId="61" xfId="0" applyFont="1" applyBorder="1" applyAlignment="1">
      <alignment horizontal="center" vertical="center" wrapText="1"/>
    </xf>
    <xf numFmtId="44" fontId="7" fillId="0" borderId="25" xfId="0" applyNumberFormat="1" applyFont="1" applyBorder="1" applyAlignment="1">
      <alignment horizontal="center" vertical="center" wrapText="1"/>
    </xf>
    <xf numFmtId="44" fontId="7" fillId="0" borderId="74"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7" fillId="0" borderId="58" xfId="50" applyNumberFormat="1" applyFont="1" applyFill="1" applyBorder="1" applyAlignment="1" applyProtection="1">
      <alignment horizontal="center" vertical="center" wrapText="1"/>
      <protection/>
    </xf>
    <xf numFmtId="44" fontId="7" fillId="0" borderId="30" xfId="0" applyNumberFormat="1" applyFont="1" applyBorder="1" applyAlignment="1">
      <alignment horizontal="center" vertical="center" wrapText="1"/>
    </xf>
    <xf numFmtId="44" fontId="7" fillId="0" borderId="23" xfId="0" applyNumberFormat="1" applyFont="1" applyBorder="1" applyAlignment="1">
      <alignment horizontal="center" vertical="center" wrapText="1"/>
    </xf>
    <xf numFmtId="0" fontId="17" fillId="0" borderId="21" xfId="0" applyFont="1" applyBorder="1" applyAlignment="1">
      <alignment horizontal="center" wrapText="1"/>
    </xf>
    <xf numFmtId="44" fontId="7" fillId="0" borderId="75" xfId="0" applyNumberFormat="1" applyFont="1" applyBorder="1" applyAlignment="1">
      <alignment horizontal="center" vertical="center" wrapText="1"/>
    </xf>
    <xf numFmtId="44" fontId="7" fillId="0" borderId="65" xfId="0" applyNumberFormat="1" applyFont="1" applyBorder="1" applyAlignment="1">
      <alignment horizontal="center" vertical="center" wrapText="1"/>
    </xf>
    <xf numFmtId="44" fontId="7" fillId="0" borderId="46" xfId="50" applyFont="1" applyFill="1" applyBorder="1" applyAlignment="1" applyProtection="1">
      <alignment horizontal="center" vertical="center" wrapText="1"/>
      <protection/>
    </xf>
    <xf numFmtId="44" fontId="7" fillId="0" borderId="28" xfId="0" applyNumberFormat="1" applyFont="1" applyBorder="1" applyAlignment="1">
      <alignment horizontal="center" vertical="center" wrapText="1"/>
    </xf>
    <xf numFmtId="44" fontId="7" fillId="0" borderId="51" xfId="0" applyNumberFormat="1" applyFont="1" applyBorder="1" applyAlignment="1">
      <alignment horizontal="center" vertical="center" wrapText="1"/>
    </xf>
    <xf numFmtId="44" fontId="7" fillId="0" borderId="76" xfId="0" applyNumberFormat="1" applyFont="1" applyBorder="1" applyAlignment="1">
      <alignment horizontal="center" vertical="center" wrapText="1"/>
    </xf>
    <xf numFmtId="44" fontId="7" fillId="0" borderId="77" xfId="0" applyNumberFormat="1" applyFont="1" applyBorder="1" applyAlignment="1">
      <alignment horizontal="center" vertical="center" wrapText="1"/>
    </xf>
    <xf numFmtId="0" fontId="7" fillId="0" borderId="55" xfId="0" applyFont="1" applyBorder="1" applyAlignment="1">
      <alignment horizontal="center" vertical="center" wrapText="1"/>
    </xf>
    <xf numFmtId="44" fontId="7" fillId="0" borderId="73" xfId="0" applyNumberFormat="1" applyFont="1" applyBorder="1" applyAlignment="1">
      <alignment horizontal="center" vertical="center" wrapText="1"/>
    </xf>
    <xf numFmtId="44" fontId="7" fillId="0" borderId="78"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7" fillId="0" borderId="79" xfId="50" applyNumberFormat="1" applyFont="1" applyFill="1" applyBorder="1" applyAlignment="1" applyProtection="1">
      <alignment horizontal="center" vertical="center" wrapText="1"/>
      <protection/>
    </xf>
    <xf numFmtId="43" fontId="0" fillId="0" borderId="15" xfId="0" applyNumberFormat="1" applyBorder="1" applyAlignment="1">
      <alignment/>
    </xf>
    <xf numFmtId="0" fontId="4" fillId="16" borderId="80" xfId="0" applyFont="1" applyFill="1" applyBorder="1" applyAlignment="1">
      <alignment vertical="center" wrapText="1"/>
    </xf>
    <xf numFmtId="0" fontId="6" fillId="16" borderId="81" xfId="0" applyFont="1" applyFill="1" applyBorder="1" applyAlignment="1">
      <alignment horizontal="center" vertical="center" wrapText="1"/>
    </xf>
    <xf numFmtId="0" fontId="6" fillId="24" borderId="82" xfId="0" applyFont="1" applyFill="1" applyBorder="1" applyAlignment="1">
      <alignment horizontal="center" wrapText="1"/>
    </xf>
    <xf numFmtId="0" fontId="7" fillId="24" borderId="83" xfId="0" applyFont="1" applyFill="1" applyBorder="1" applyAlignment="1">
      <alignment horizontal="center"/>
    </xf>
    <xf numFmtId="0" fontId="7" fillId="24" borderId="84" xfId="0" applyFont="1" applyFill="1" applyBorder="1" applyAlignment="1">
      <alignment horizontal="center"/>
    </xf>
    <xf numFmtId="0" fontId="6" fillId="24" borderId="85" xfId="0" applyFont="1" applyFill="1" applyBorder="1" applyAlignment="1">
      <alignment horizontal="center" vertical="center" wrapText="1"/>
    </xf>
    <xf numFmtId="0" fontId="7" fillId="24" borderId="86" xfId="0" applyFont="1" applyFill="1" applyBorder="1" applyAlignment="1">
      <alignment horizontal="center" vertical="center" wrapText="1"/>
    </xf>
    <xf numFmtId="0" fontId="7" fillId="24" borderId="87" xfId="0" applyFont="1" applyFill="1" applyBorder="1" applyAlignment="1">
      <alignment horizontal="center" vertical="center" wrapText="1"/>
    </xf>
    <xf numFmtId="0" fontId="7" fillId="0" borderId="88" xfId="0" applyFont="1" applyBorder="1" applyAlignment="1">
      <alignment horizontal="center" vertical="center" wrapText="1"/>
    </xf>
    <xf numFmtId="179" fontId="7" fillId="0" borderId="25" xfId="0" applyNumberFormat="1" applyFont="1" applyBorder="1" applyAlignment="1">
      <alignment horizontal="center" vertical="center" wrapText="1"/>
    </xf>
    <xf numFmtId="0" fontId="7" fillId="0" borderId="89" xfId="0" applyFont="1" applyBorder="1" applyAlignment="1">
      <alignment horizontal="left" vertical="center" wrapText="1"/>
    </xf>
    <xf numFmtId="0" fontId="7" fillId="0" borderId="90" xfId="0" applyFont="1" applyBorder="1" applyAlignment="1">
      <alignment horizontal="center" vertical="center" wrapText="1"/>
    </xf>
    <xf numFmtId="179" fontId="7" fillId="0" borderId="30" xfId="0" applyNumberFormat="1" applyFont="1" applyBorder="1" applyAlignment="1">
      <alignment horizontal="center" vertical="center" wrapText="1"/>
    </xf>
    <xf numFmtId="0" fontId="7" fillId="0" borderId="84" xfId="0" applyFont="1" applyBorder="1" applyAlignment="1">
      <alignment horizontal="left" vertical="center" wrapText="1"/>
    </xf>
    <xf numFmtId="0" fontId="7" fillId="0" borderId="91" xfId="0" applyFont="1" applyBorder="1" applyAlignment="1">
      <alignment horizontal="center" vertical="center" wrapText="1"/>
    </xf>
    <xf numFmtId="179" fontId="7" fillId="0" borderId="34" xfId="0" applyNumberFormat="1" applyFont="1" applyBorder="1" applyAlignment="1">
      <alignment horizontal="center" vertical="center" wrapText="1"/>
    </xf>
    <xf numFmtId="0" fontId="7" fillId="0" borderId="92" xfId="0" applyFont="1" applyBorder="1" applyAlignment="1">
      <alignment horizontal="left" vertical="center" wrapText="1"/>
    </xf>
    <xf numFmtId="0" fontId="7" fillId="0" borderId="93" xfId="0" applyFont="1" applyBorder="1" applyAlignment="1">
      <alignment horizontal="center" vertical="center" wrapText="1"/>
    </xf>
    <xf numFmtId="179" fontId="7" fillId="0" borderId="38" xfId="0" applyNumberFormat="1" applyFont="1" applyBorder="1" applyAlignment="1">
      <alignment horizontal="center" vertical="center" wrapText="1"/>
    </xf>
    <xf numFmtId="0" fontId="7" fillId="0" borderId="94" xfId="0" applyFont="1" applyBorder="1" applyAlignment="1">
      <alignment horizontal="left" vertical="center" wrapText="1"/>
    </xf>
    <xf numFmtId="0" fontId="7" fillId="0" borderId="95" xfId="0" applyFont="1" applyBorder="1" applyAlignment="1">
      <alignment horizontal="center" vertical="center" wrapText="1"/>
    </xf>
    <xf numFmtId="179" fontId="7" fillId="0" borderId="42" xfId="0" applyNumberFormat="1" applyFont="1" applyBorder="1" applyAlignment="1">
      <alignment horizontal="center" vertical="center" wrapText="1"/>
    </xf>
    <xf numFmtId="0" fontId="7" fillId="0" borderId="96" xfId="0" applyFont="1" applyBorder="1" applyAlignment="1">
      <alignment horizontal="left" vertical="center" wrapText="1"/>
    </xf>
    <xf numFmtId="0" fontId="7" fillId="0" borderId="97" xfId="0" applyFont="1" applyBorder="1" applyAlignment="1">
      <alignment horizontal="center" vertical="center" wrapText="1"/>
    </xf>
    <xf numFmtId="179" fontId="7" fillId="0" borderId="28" xfId="0" applyNumberFormat="1" applyFont="1" applyBorder="1" applyAlignment="1">
      <alignment horizontal="center" vertical="center" wrapText="1"/>
    </xf>
    <xf numFmtId="0" fontId="7" fillId="0" borderId="98" xfId="0" applyFont="1" applyBorder="1" applyAlignment="1">
      <alignment horizontal="left" vertical="center" wrapText="1"/>
    </xf>
    <xf numFmtId="0" fontId="7" fillId="0" borderId="47" xfId="0" applyFont="1" applyBorder="1" applyAlignment="1">
      <alignment horizontal="left" vertical="center" wrapText="1"/>
    </xf>
    <xf numFmtId="0" fontId="7" fillId="0" borderId="99" xfId="0" applyFont="1" applyBorder="1" applyAlignment="1">
      <alignment horizontal="center" vertical="center" wrapText="1"/>
    </xf>
    <xf numFmtId="0" fontId="7" fillId="0" borderId="84" xfId="0" applyFont="1" applyBorder="1" applyAlignment="1">
      <alignment horizontal="center" vertical="center" wrapText="1"/>
    </xf>
    <xf numFmtId="0" fontId="0" fillId="0" borderId="87" xfId="0" applyBorder="1" applyAlignment="1">
      <alignment/>
    </xf>
    <xf numFmtId="0" fontId="0" fillId="0" borderId="100" xfId="0" applyBorder="1" applyAlignment="1">
      <alignment/>
    </xf>
    <xf numFmtId="0" fontId="0" fillId="24" borderId="101" xfId="0" applyFill="1" applyBorder="1" applyAlignment="1">
      <alignment/>
    </xf>
    <xf numFmtId="0" fontId="0" fillId="24" borderId="102" xfId="0" applyFill="1" applyBorder="1" applyAlignment="1">
      <alignment/>
    </xf>
    <xf numFmtId="0" fontId="0" fillId="24" borderId="103" xfId="0" applyFill="1" applyBorder="1" applyAlignment="1">
      <alignment/>
    </xf>
    <xf numFmtId="0" fontId="4" fillId="24" borderId="66" xfId="0" applyFont="1" applyFill="1" applyBorder="1" applyAlignment="1">
      <alignment horizontal="left"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vertical="center" wrapText="1"/>
    </xf>
    <xf numFmtId="0" fontId="6"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6" xfId="0" applyFont="1" applyBorder="1" applyAlignment="1">
      <alignment horizontal="left" vertical="center" wrapText="1"/>
    </xf>
    <xf numFmtId="0" fontId="8" fillId="0" borderId="109" xfId="0" applyFont="1" applyBorder="1" applyAlignment="1">
      <alignment horizontal="center" vertical="center" wrapText="1"/>
    </xf>
    <xf numFmtId="0" fontId="8" fillId="0" borderId="90" xfId="0" applyFont="1" applyBorder="1" applyAlignment="1">
      <alignment horizontal="left" vertical="center" wrapText="1"/>
    </xf>
    <xf numFmtId="0" fontId="8" fillId="0" borderId="110" xfId="0" applyFont="1" applyBorder="1" applyAlignment="1">
      <alignment horizontal="center" vertical="center" wrapText="1"/>
    </xf>
    <xf numFmtId="0" fontId="8" fillId="0" borderId="111" xfId="0" applyFont="1" applyBorder="1" applyAlignment="1">
      <alignment horizontal="left" vertical="center" wrapText="1"/>
    </xf>
    <xf numFmtId="0" fontId="8" fillId="0" borderId="0" xfId="0" applyFont="1" applyBorder="1" applyAlignment="1">
      <alignment horizontal="center" vertical="center" wrapText="1"/>
    </xf>
    <xf numFmtId="0" fontId="8" fillId="0" borderId="112" xfId="0" applyFont="1" applyBorder="1" applyAlignment="1">
      <alignment horizontal="left" vertical="center" wrapText="1"/>
    </xf>
    <xf numFmtId="0" fontId="8" fillId="0" borderId="113" xfId="0" applyFont="1" applyBorder="1" applyAlignment="1">
      <alignment horizontal="center" vertical="center" wrapText="1"/>
    </xf>
    <xf numFmtId="0" fontId="8" fillId="0" borderId="0" xfId="0" applyFont="1" applyBorder="1" applyAlignment="1">
      <alignment horizontal="left" vertical="center" wrapText="1"/>
    </xf>
    <xf numFmtId="0" fontId="8" fillId="0" borderId="114" xfId="0" applyFont="1" applyBorder="1" applyAlignment="1">
      <alignment horizontal="left" vertical="center" wrapText="1"/>
    </xf>
    <xf numFmtId="0" fontId="8" fillId="0" borderId="115" xfId="0" applyFont="1" applyBorder="1" applyAlignment="1">
      <alignment horizontal="left" vertical="center" wrapText="1"/>
    </xf>
    <xf numFmtId="0" fontId="8" fillId="0" borderId="116" xfId="0" applyFont="1" applyBorder="1" applyAlignment="1">
      <alignment horizontal="center" vertical="center" wrapText="1"/>
    </xf>
    <xf numFmtId="0" fontId="8" fillId="0" borderId="91" xfId="0" applyFont="1" applyBorder="1" applyAlignment="1">
      <alignment horizontal="left" vertical="center" wrapText="1"/>
    </xf>
    <xf numFmtId="0" fontId="8" fillId="0" borderId="117" xfId="0" applyFont="1" applyBorder="1" applyAlignment="1">
      <alignment horizontal="center" vertical="center" wrapText="1"/>
    </xf>
    <xf numFmtId="0" fontId="8" fillId="0" borderId="57" xfId="0" applyFont="1" applyBorder="1" applyAlignment="1">
      <alignment horizontal="left" vertical="center" wrapText="1"/>
    </xf>
    <xf numFmtId="0" fontId="0" fillId="24" borderId="118" xfId="0" applyFill="1" applyBorder="1" applyAlignment="1">
      <alignment/>
    </xf>
    <xf numFmtId="0" fontId="0" fillId="24" borderId="119" xfId="0" applyFill="1" applyBorder="1" applyAlignment="1">
      <alignment/>
    </xf>
    <xf numFmtId="0" fontId="11" fillId="24" borderId="120" xfId="0" applyFont="1" applyFill="1" applyBorder="1" applyAlignment="1">
      <alignment horizontal="center" vertical="top" wrapText="1"/>
    </xf>
    <xf numFmtId="0" fontId="4" fillId="24" borderId="19" xfId="0" applyFont="1" applyFill="1" applyBorder="1" applyAlignment="1">
      <alignment vertical="center" wrapText="1"/>
    </xf>
    <xf numFmtId="0" fontId="4" fillId="24" borderId="20" xfId="0" applyFont="1" applyFill="1" applyBorder="1" applyAlignment="1">
      <alignment vertical="center" wrapText="1"/>
    </xf>
    <xf numFmtId="17" fontId="7" fillId="0" borderId="121" xfId="0" applyNumberFormat="1" applyFont="1" applyBorder="1" applyAlignment="1">
      <alignment horizontal="center" vertical="center" wrapText="1"/>
    </xf>
    <xf numFmtId="17" fontId="7" fillId="0" borderId="62" xfId="0" applyNumberFormat="1" applyFont="1" applyBorder="1" applyAlignment="1">
      <alignment horizontal="center" vertical="center" wrapText="1"/>
    </xf>
    <xf numFmtId="44" fontId="7" fillId="0" borderId="63" xfId="50" applyFont="1" applyBorder="1" applyAlignment="1">
      <alignment horizontal="center" vertical="center" wrapText="1"/>
    </xf>
    <xf numFmtId="17" fontId="7" fillId="0" borderId="83" xfId="0" applyNumberFormat="1" applyFont="1" applyBorder="1" applyAlignment="1">
      <alignment horizontal="center" vertical="center" wrapText="1"/>
    </xf>
    <xf numFmtId="17" fontId="7" fillId="0" borderId="58" xfId="0" applyNumberFormat="1" applyFont="1" applyBorder="1" applyAlignment="1">
      <alignment horizontal="center" vertical="center" wrapText="1"/>
    </xf>
    <xf numFmtId="17" fontId="7" fillId="0" borderId="122" xfId="0" applyNumberFormat="1" applyFont="1" applyBorder="1" applyAlignment="1">
      <alignment horizontal="center" vertical="center" wrapText="1"/>
    </xf>
    <xf numFmtId="17" fontId="7" fillId="0" borderId="29" xfId="0" applyNumberFormat="1" applyFont="1" applyBorder="1" applyAlignment="1">
      <alignment horizontal="center" vertical="center" wrapText="1"/>
    </xf>
    <xf numFmtId="0" fontId="8" fillId="0" borderId="93" xfId="0" applyFont="1" applyBorder="1" applyAlignment="1">
      <alignment horizontal="left" vertical="center" wrapText="1"/>
    </xf>
    <xf numFmtId="178" fontId="7" fillId="0" borderId="73" xfId="0" applyNumberFormat="1" applyFont="1" applyBorder="1" applyAlignment="1">
      <alignment horizontal="center" vertical="center" wrapText="1"/>
    </xf>
    <xf numFmtId="178" fontId="7" fillId="0" borderId="62" xfId="0" applyNumberFormat="1" applyFont="1" applyBorder="1" applyAlignment="1">
      <alignment horizontal="center" vertical="center" wrapText="1"/>
    </xf>
    <xf numFmtId="0" fontId="7" fillId="0" borderId="123" xfId="0" applyFont="1" applyBorder="1" applyAlignment="1">
      <alignment horizontal="center" vertical="center" wrapText="1"/>
    </xf>
    <xf numFmtId="0" fontId="7" fillId="0" borderId="124" xfId="0" applyFont="1" applyBorder="1" applyAlignment="1">
      <alignment horizontal="center" vertical="center" wrapText="1"/>
    </xf>
    <xf numFmtId="44" fontId="7" fillId="0" borderId="124" xfId="50" applyFont="1" applyBorder="1" applyAlignment="1">
      <alignment horizontal="center" vertical="center" wrapText="1"/>
    </xf>
    <xf numFmtId="17" fontId="7" fillId="0" borderId="23" xfId="0" applyNumberFormat="1" applyFont="1" applyBorder="1" applyAlignment="1">
      <alignment horizontal="center" vertical="center" wrapText="1"/>
    </xf>
    <xf numFmtId="17" fontId="7" fillId="0" borderId="51" xfId="0" applyNumberFormat="1" applyFont="1" applyBorder="1" applyAlignment="1">
      <alignment horizontal="center" vertical="center" wrapText="1"/>
    </xf>
    <xf numFmtId="0" fontId="8" fillId="0" borderId="68" xfId="0" applyFont="1" applyBorder="1" applyAlignment="1">
      <alignment horizontal="left" vertical="center" wrapText="1"/>
    </xf>
    <xf numFmtId="17" fontId="7" fillId="0" borderId="0" xfId="0" applyNumberFormat="1" applyFont="1" applyBorder="1" applyAlignment="1">
      <alignment horizontal="center" vertical="center" wrapText="1"/>
    </xf>
    <xf numFmtId="0" fontId="8" fillId="0" borderId="125" xfId="0" applyFont="1" applyBorder="1" applyAlignment="1">
      <alignment horizontal="left" vertical="center" wrapText="1"/>
    </xf>
    <xf numFmtId="178" fontId="7" fillId="0" borderId="30" xfId="0" applyNumberFormat="1" applyFont="1" applyBorder="1" applyAlignment="1">
      <alignment horizontal="center" vertical="center" wrapText="1"/>
    </xf>
    <xf numFmtId="178" fontId="7" fillId="0" borderId="58" xfId="0" applyNumberFormat="1" applyFont="1" applyBorder="1" applyAlignment="1">
      <alignment horizontal="center" vertical="center" wrapText="1"/>
    </xf>
    <xf numFmtId="178" fontId="7" fillId="0" borderId="76" xfId="0" applyNumberFormat="1" applyFont="1" applyBorder="1" applyAlignment="1">
      <alignment horizontal="center" vertical="center" wrapText="1"/>
    </xf>
    <xf numFmtId="178" fontId="7" fillId="0" borderId="126" xfId="0" applyNumberFormat="1" applyFont="1" applyBorder="1" applyAlignment="1">
      <alignment horizontal="center" vertical="center" wrapText="1"/>
    </xf>
    <xf numFmtId="0" fontId="7" fillId="0" borderId="75" xfId="0" applyFont="1" applyBorder="1" applyAlignment="1">
      <alignment horizontal="center" vertical="center" wrapText="1"/>
    </xf>
    <xf numFmtId="44" fontId="7" fillId="0" borderId="24" xfId="50" applyFont="1" applyBorder="1" applyAlignment="1">
      <alignment horizontal="center" vertical="center" wrapText="1"/>
    </xf>
    <xf numFmtId="178" fontId="7" fillId="0" borderId="127" xfId="0" applyNumberFormat="1" applyFont="1" applyBorder="1" applyAlignment="1">
      <alignment horizontal="center" vertical="center" wrapText="1"/>
    </xf>
    <xf numFmtId="178" fontId="7" fillId="0" borderId="128" xfId="0" applyNumberFormat="1" applyFont="1" applyBorder="1" applyAlignment="1">
      <alignment horizontal="center" vertical="center" wrapText="1"/>
    </xf>
    <xf numFmtId="178" fontId="7" fillId="0" borderId="129" xfId="0" applyNumberFormat="1" applyFont="1" applyBorder="1" applyAlignment="1">
      <alignment horizontal="center" vertical="center" wrapText="1"/>
    </xf>
    <xf numFmtId="178" fontId="7" fillId="0" borderId="130" xfId="0" applyNumberFormat="1" applyFont="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44" fontId="7" fillId="0" borderId="132" xfId="50" applyFont="1" applyBorder="1" applyAlignment="1">
      <alignment horizontal="center" vertical="center" wrapText="1"/>
    </xf>
    <xf numFmtId="44" fontId="6" fillId="16" borderId="15" xfId="0" applyNumberFormat="1" applyFont="1" applyFill="1" applyBorder="1" applyAlignment="1">
      <alignment vertical="center"/>
    </xf>
    <xf numFmtId="0" fontId="6" fillId="24" borderId="119" xfId="0" applyFont="1" applyFill="1" applyBorder="1" applyAlignment="1">
      <alignment vertical="center" wrapText="1"/>
    </xf>
    <xf numFmtId="0" fontId="15" fillId="24" borderId="119" xfId="0" applyFont="1" applyFill="1" applyBorder="1" applyAlignment="1">
      <alignment/>
    </xf>
    <xf numFmtId="0" fontId="7" fillId="24" borderId="0" xfId="0" applyFont="1" applyFill="1" applyBorder="1" applyAlignment="1">
      <alignment/>
    </xf>
    <xf numFmtId="0" fontId="15" fillId="24" borderId="0" xfId="0" applyFont="1" applyFill="1" applyBorder="1" applyAlignment="1">
      <alignment/>
    </xf>
    <xf numFmtId="0" fontId="6" fillId="24" borderId="0" xfId="0" applyFont="1" applyFill="1" applyBorder="1" applyAlignment="1">
      <alignment vertical="center" wrapText="1"/>
    </xf>
    <xf numFmtId="0" fontId="6" fillId="24" borderId="133" xfId="0" applyFont="1" applyFill="1" applyBorder="1" applyAlignment="1">
      <alignment horizontal="center" vertical="center" wrapText="1"/>
    </xf>
    <xf numFmtId="0" fontId="7" fillId="24" borderId="133" xfId="0" applyFont="1" applyFill="1" applyBorder="1" applyAlignment="1">
      <alignment vertical="center" wrapText="1"/>
    </xf>
    <xf numFmtId="0" fontId="4" fillId="24" borderId="56" xfId="0" applyFont="1" applyFill="1" applyBorder="1" applyAlignment="1">
      <alignment vertical="center" wrapText="1"/>
    </xf>
    <xf numFmtId="0" fontId="4" fillId="24" borderId="57" xfId="0" applyFont="1" applyFill="1" applyBorder="1" applyAlignment="1">
      <alignment vertical="center" wrapText="1"/>
    </xf>
    <xf numFmtId="0" fontId="7" fillId="0" borderId="65" xfId="0" applyFont="1" applyBorder="1" applyAlignment="1">
      <alignment horizontal="center" vertical="center" wrapText="1"/>
    </xf>
    <xf numFmtId="0" fontId="7" fillId="0" borderId="62" xfId="0" applyFont="1" applyBorder="1" applyAlignment="1">
      <alignment horizontal="left" vertical="center" wrapText="1"/>
    </xf>
    <xf numFmtId="0" fontId="7" fillId="0" borderId="124" xfId="0" applyFont="1" applyBorder="1" applyAlignment="1">
      <alignment horizontal="left" vertical="center" wrapText="1"/>
    </xf>
    <xf numFmtId="0" fontId="7" fillId="0" borderId="134" xfId="0" applyFont="1" applyBorder="1" applyAlignment="1">
      <alignment horizontal="left" vertical="center" wrapText="1"/>
    </xf>
    <xf numFmtId="0" fontId="7" fillId="0" borderId="24" xfId="0" applyFont="1" applyBorder="1" applyAlignment="1">
      <alignment horizontal="left" vertical="center" wrapText="1"/>
    </xf>
    <xf numFmtId="0" fontId="7" fillId="0" borderId="64" xfId="0" applyFont="1" applyBorder="1" applyAlignment="1">
      <alignment horizontal="left" vertical="center" wrapText="1"/>
    </xf>
    <xf numFmtId="0" fontId="7" fillId="0" borderId="135" xfId="0" applyFont="1" applyBorder="1" applyAlignment="1">
      <alignment horizontal="left" vertical="center" wrapText="1"/>
    </xf>
    <xf numFmtId="0" fontId="0" fillId="24" borderId="133" xfId="0" applyFill="1" applyBorder="1" applyAlignment="1">
      <alignment/>
    </xf>
    <xf numFmtId="0" fontId="0" fillId="0" borderId="0" xfId="0" applyAlignment="1">
      <alignment horizontal="center"/>
    </xf>
    <xf numFmtId="44" fontId="7" fillId="0" borderId="38" xfId="0" applyNumberFormat="1" applyFont="1" applyBorder="1" applyAlignment="1">
      <alignment horizontal="center" vertical="center" wrapText="1"/>
    </xf>
    <xf numFmtId="44" fontId="7" fillId="0" borderId="41" xfId="0" applyNumberFormat="1" applyFont="1" applyBorder="1" applyAlignment="1">
      <alignment horizontal="center" vertical="center" wrapText="1"/>
    </xf>
    <xf numFmtId="0" fontId="20" fillId="0" borderId="0" xfId="0" applyFont="1" applyAlignment="1">
      <alignment horizontal="center" wrapText="1"/>
    </xf>
    <xf numFmtId="0" fontId="7" fillId="0" borderId="136" xfId="50" applyNumberFormat="1" applyFont="1" applyBorder="1" applyAlignment="1">
      <alignment horizontal="center" vertical="center" wrapText="1"/>
    </xf>
    <xf numFmtId="44" fontId="7" fillId="0" borderId="31" xfId="0" applyNumberFormat="1" applyFont="1" applyBorder="1" applyAlignment="1">
      <alignment horizontal="center" vertical="center" wrapText="1"/>
    </xf>
    <xf numFmtId="0" fontId="20" fillId="0" borderId="31" xfId="0" applyFont="1" applyBorder="1" applyAlignment="1">
      <alignment horizontal="center" wrapText="1"/>
    </xf>
    <xf numFmtId="0" fontId="7" fillId="0" borderId="137" xfId="50" applyNumberFormat="1" applyFont="1" applyBorder="1" applyAlignment="1">
      <alignment horizontal="center" vertical="center" wrapText="1"/>
    </xf>
    <xf numFmtId="44" fontId="7" fillId="0" borderId="69" xfId="0" applyNumberFormat="1" applyFont="1" applyBorder="1" applyAlignment="1">
      <alignment horizontal="center" vertical="center" wrapText="1"/>
    </xf>
    <xf numFmtId="0" fontId="7" fillId="0" borderId="49" xfId="50" applyNumberFormat="1" applyFont="1" applyBorder="1" applyAlignment="1">
      <alignment horizontal="center" vertical="center" wrapText="1"/>
    </xf>
    <xf numFmtId="0" fontId="7" fillId="0" borderId="21" xfId="50" applyNumberFormat="1" applyFont="1" applyBorder="1" applyAlignment="1">
      <alignment horizontal="center" vertical="center" wrapText="1"/>
    </xf>
    <xf numFmtId="44" fontId="7" fillId="0" borderId="138" xfId="0" applyNumberFormat="1" applyFont="1" applyBorder="1" applyAlignment="1">
      <alignment horizontal="center" vertical="center" wrapText="1"/>
    </xf>
    <xf numFmtId="44" fontId="7" fillId="0" borderId="139" xfId="0" applyNumberFormat="1" applyFont="1" applyBorder="1" applyAlignment="1">
      <alignment horizontal="center" vertical="center" wrapText="1"/>
    </xf>
    <xf numFmtId="44" fontId="7" fillId="0" borderId="140" xfId="0" applyNumberFormat="1" applyFont="1" applyBorder="1" applyAlignment="1">
      <alignment horizontal="center" vertical="center" wrapText="1"/>
    </xf>
    <xf numFmtId="44" fontId="7" fillId="0" borderId="49" xfId="50" applyFont="1" applyBorder="1" applyAlignment="1">
      <alignment horizontal="center" vertical="center" wrapText="1"/>
    </xf>
    <xf numFmtId="44" fontId="7" fillId="0" borderId="124" xfId="0" applyNumberFormat="1" applyFont="1" applyBorder="1" applyAlignment="1">
      <alignment horizontal="center" vertical="center" wrapText="1"/>
    </xf>
    <xf numFmtId="44" fontId="7" fillId="0" borderId="141" xfId="50" applyFont="1" applyBorder="1" applyAlignment="1">
      <alignment horizontal="center" vertical="center" wrapText="1"/>
    </xf>
    <xf numFmtId="0" fontId="7" fillId="0" borderId="142" xfId="50" applyNumberFormat="1" applyFont="1" applyBorder="1" applyAlignment="1">
      <alignment horizontal="center" vertical="center" wrapText="1"/>
    </xf>
    <xf numFmtId="0" fontId="20" fillId="0" borderId="50" xfId="0" applyFont="1" applyBorder="1" applyAlignment="1">
      <alignment horizontal="center" wrapText="1"/>
    </xf>
    <xf numFmtId="44" fontId="7" fillId="0" borderId="143" xfId="0" applyNumberFormat="1" applyFont="1" applyBorder="1" applyAlignment="1">
      <alignment horizontal="center" vertical="center" wrapText="1"/>
    </xf>
    <xf numFmtId="44" fontId="7" fillId="0" borderId="50" xfId="0" applyNumberFormat="1" applyFont="1" applyBorder="1" applyAlignment="1">
      <alignment horizontal="center" vertical="center" wrapText="1"/>
    </xf>
    <xf numFmtId="44" fontId="7" fillId="0" borderId="136" xfId="50" applyFont="1" applyBorder="1" applyAlignment="1">
      <alignment horizontal="center" vertical="center" wrapText="1"/>
    </xf>
    <xf numFmtId="44" fontId="7" fillId="0" borderId="144" xfId="50" applyFont="1" applyBorder="1" applyAlignment="1">
      <alignment horizontal="center" vertical="center" wrapText="1"/>
    </xf>
    <xf numFmtId="44" fontId="7" fillId="0" borderId="63" xfId="0" applyNumberFormat="1" applyFont="1" applyBorder="1" applyAlignment="1">
      <alignment horizontal="center" vertical="center" wrapText="1"/>
    </xf>
    <xf numFmtId="0" fontId="20" fillId="0" borderId="63" xfId="0" applyFont="1" applyBorder="1" applyAlignment="1">
      <alignment horizontal="center" wrapText="1"/>
    </xf>
    <xf numFmtId="0" fontId="7" fillId="0" borderId="145" xfId="50" applyNumberFormat="1" applyFont="1" applyBorder="1" applyAlignment="1">
      <alignment horizontal="center" vertical="center" wrapText="1"/>
    </xf>
    <xf numFmtId="44" fontId="7" fillId="0" borderId="131" xfId="0" applyNumberFormat="1" applyFont="1" applyBorder="1" applyAlignment="1">
      <alignment horizontal="center" vertical="center" wrapText="1"/>
    </xf>
    <xf numFmtId="44" fontId="7" fillId="0" borderId="132" xfId="0" applyNumberFormat="1" applyFont="1" applyBorder="1" applyAlignment="1">
      <alignment horizontal="center" vertical="center" wrapText="1"/>
    </xf>
    <xf numFmtId="44" fontId="7" fillId="0" borderId="146" xfId="0" applyNumberFormat="1" applyFont="1" applyBorder="1" applyAlignment="1">
      <alignment horizontal="center" vertical="center" wrapText="1"/>
    </xf>
    <xf numFmtId="0" fontId="20" fillId="0" borderId="147" xfId="0" applyFont="1" applyBorder="1" applyAlignment="1">
      <alignment horizontal="center" wrapText="1"/>
    </xf>
    <xf numFmtId="0" fontId="7" fillId="0" borderId="148" xfId="50" applyNumberFormat="1" applyFont="1" applyBorder="1" applyAlignment="1">
      <alignment horizontal="center" vertical="center" wrapText="1"/>
    </xf>
    <xf numFmtId="44" fontId="0" fillId="0" borderId="15" xfId="0" applyNumberFormat="1" applyBorder="1" applyAlignment="1">
      <alignment/>
    </xf>
    <xf numFmtId="0" fontId="4" fillId="24" borderId="80" xfId="0" applyFont="1" applyFill="1" applyBorder="1" applyAlignment="1">
      <alignment vertical="center" wrapText="1"/>
    </xf>
    <xf numFmtId="0" fontId="7" fillId="0" borderId="149" xfId="0" applyFont="1" applyBorder="1" applyAlignment="1">
      <alignment horizontal="center" vertical="center" wrapText="1"/>
    </xf>
    <xf numFmtId="0" fontId="7" fillId="0" borderId="78" xfId="0" applyFont="1" applyBorder="1" applyAlignment="1">
      <alignment horizontal="left" vertical="center" wrapText="1"/>
    </xf>
    <xf numFmtId="0" fontId="7" fillId="0" borderId="82"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152" xfId="0" applyFont="1" applyBorder="1" applyAlignment="1">
      <alignment horizontal="left" vertical="center" wrapText="1"/>
    </xf>
    <xf numFmtId="0" fontId="7" fillId="0" borderId="85" xfId="0" applyFont="1" applyBorder="1" applyAlignment="1">
      <alignment horizontal="center" vertical="center" wrapText="1"/>
    </xf>
    <xf numFmtId="0" fontId="7" fillId="0" borderId="65" xfId="0" applyFont="1" applyBorder="1" applyAlignment="1">
      <alignment horizontal="left" vertical="center" wrapText="1"/>
    </xf>
    <xf numFmtId="0" fontId="7" fillId="0" borderId="153" xfId="0" applyFont="1" applyBorder="1" applyAlignment="1">
      <alignment horizontal="center" vertical="center" wrapText="1"/>
    </xf>
    <xf numFmtId="0" fontId="7" fillId="0" borderId="146" xfId="0" applyFont="1" applyBorder="1" applyAlignment="1">
      <alignment horizontal="left" vertical="center" wrapText="1"/>
    </xf>
    <xf numFmtId="0" fontId="0" fillId="24" borderId="154" xfId="0" applyFill="1" applyBorder="1" applyAlignment="1">
      <alignment/>
    </xf>
    <xf numFmtId="0" fontId="0" fillId="24" borderId="155" xfId="0" applyFill="1" applyBorder="1" applyAlignment="1">
      <alignment/>
    </xf>
    <xf numFmtId="0" fontId="0" fillId="24" borderId="156" xfId="0" applyFill="1" applyBorder="1" applyAlignment="1">
      <alignment/>
    </xf>
    <xf numFmtId="0" fontId="8" fillId="0" borderId="90"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78" xfId="0" applyFont="1" applyBorder="1" applyAlignment="1">
      <alignment horizontal="center" vertical="center" wrapText="1"/>
    </xf>
    <xf numFmtId="178" fontId="7" fillId="0" borderId="115" xfId="0" applyNumberFormat="1" applyFont="1" applyBorder="1" applyAlignment="1">
      <alignment horizontal="center" vertical="center" wrapText="1"/>
    </xf>
    <xf numFmtId="178" fontId="7" fillId="0" borderId="68" xfId="0" applyNumberFormat="1" applyFont="1" applyBorder="1" applyAlignment="1">
      <alignment horizontal="center" vertical="center" wrapText="1"/>
    </xf>
    <xf numFmtId="0" fontId="7" fillId="0" borderId="157" xfId="0" applyFont="1" applyBorder="1" applyAlignment="1">
      <alignment horizontal="left" vertical="center" wrapText="1"/>
    </xf>
    <xf numFmtId="0" fontId="7" fillId="0" borderId="49" xfId="0" applyFont="1" applyBorder="1" applyAlignment="1">
      <alignment horizontal="left" vertical="center" wrapText="1"/>
    </xf>
    <xf numFmtId="0" fontId="7" fillId="0" borderId="21" xfId="0" applyFont="1" applyBorder="1" applyAlignment="1">
      <alignment horizontal="left" vertical="center" wrapText="1"/>
    </xf>
    <xf numFmtId="0" fontId="7" fillId="0" borderId="144" xfId="0" applyFont="1" applyBorder="1" applyAlignment="1">
      <alignment horizontal="left" vertical="center" wrapText="1"/>
    </xf>
    <xf numFmtId="0" fontId="0" fillId="0" borderId="55" xfId="0" applyBorder="1" applyAlignment="1">
      <alignment/>
    </xf>
    <xf numFmtId="0" fontId="21" fillId="0" borderId="0" xfId="0" applyFont="1" applyAlignment="1">
      <alignment horizontal="center" wrapText="1"/>
    </xf>
    <xf numFmtId="0" fontId="7" fillId="0" borderId="158" xfId="50" applyNumberFormat="1" applyFont="1" applyBorder="1" applyAlignment="1">
      <alignment horizontal="center" vertical="center" wrapText="1"/>
    </xf>
    <xf numFmtId="0" fontId="7" fillId="0" borderId="159" xfId="50" applyNumberFormat="1" applyFont="1" applyBorder="1" applyAlignment="1">
      <alignment vertical="center" wrapText="1"/>
    </xf>
    <xf numFmtId="44" fontId="7" fillId="0" borderId="21" xfId="50" applyFont="1" applyBorder="1" applyAlignment="1">
      <alignment horizontal="center" vertical="center" wrapText="1"/>
    </xf>
    <xf numFmtId="44" fontId="7" fillId="0" borderId="123" xfId="0" applyNumberFormat="1" applyFont="1" applyBorder="1" applyAlignment="1">
      <alignment horizontal="center" vertical="center" wrapText="1"/>
    </xf>
    <xf numFmtId="44" fontId="7" fillId="0" borderId="152" xfId="0" applyNumberFormat="1" applyFont="1" applyBorder="1" applyAlignment="1">
      <alignment horizontal="center" vertical="center" wrapText="1"/>
    </xf>
    <xf numFmtId="0" fontId="21" fillId="0" borderId="124" xfId="0" applyFont="1" applyBorder="1" applyAlignment="1">
      <alignment horizontal="center" wrapText="1"/>
    </xf>
    <xf numFmtId="0" fontId="7" fillId="0" borderId="141" xfId="50" applyNumberFormat="1" applyFont="1" applyBorder="1" applyAlignment="1">
      <alignment horizontal="center" vertical="center" wrapText="1"/>
    </xf>
    <xf numFmtId="44" fontId="7" fillId="0" borderId="157" xfId="50" applyFont="1" applyBorder="1" applyAlignment="1">
      <alignment horizontal="center" vertical="center" wrapText="1"/>
    </xf>
    <xf numFmtId="44" fontId="7" fillId="0" borderId="70" xfId="50" applyFont="1" applyBorder="1" applyAlignment="1">
      <alignment horizontal="center" vertical="center" wrapText="1"/>
    </xf>
    <xf numFmtId="0" fontId="7" fillId="0" borderId="160" xfId="50" applyNumberFormat="1" applyFont="1" applyBorder="1" applyAlignment="1">
      <alignment horizontal="center" vertical="center" wrapText="1"/>
    </xf>
    <xf numFmtId="0" fontId="17" fillId="0" borderId="31" xfId="0" applyFont="1" applyBorder="1" applyAlignment="1">
      <alignment horizontal="center" vertical="center" wrapText="1"/>
    </xf>
    <xf numFmtId="44" fontId="7" fillId="0" borderId="161" xfId="0" applyNumberFormat="1" applyFont="1" applyBorder="1" applyAlignment="1">
      <alignment horizontal="center" vertical="center" wrapText="1"/>
    </xf>
    <xf numFmtId="0" fontId="17" fillId="0" borderId="0" xfId="0" applyFont="1" applyAlignment="1">
      <alignment horizontal="center" vertical="center" wrapText="1"/>
    </xf>
    <xf numFmtId="0" fontId="7" fillId="0" borderId="144" xfId="50" applyNumberFormat="1" applyFont="1" applyBorder="1" applyAlignment="1">
      <alignment horizontal="center" vertical="center" wrapText="1"/>
    </xf>
    <xf numFmtId="0" fontId="7" fillId="0" borderId="162" xfId="0" applyFont="1" applyBorder="1" applyAlignment="1">
      <alignment horizontal="center" vertical="center" wrapText="1"/>
    </xf>
    <xf numFmtId="0" fontId="7" fillId="0" borderId="163" xfId="0" applyFont="1" applyBorder="1" applyAlignment="1">
      <alignment horizontal="center" vertical="center" wrapText="1"/>
    </xf>
    <xf numFmtId="0" fontId="7" fillId="0" borderId="164" xfId="0" applyFont="1" applyBorder="1" applyAlignment="1">
      <alignment horizontal="center" vertical="center" wrapText="1"/>
    </xf>
    <xf numFmtId="0" fontId="7" fillId="0" borderId="165" xfId="0" applyFont="1" applyBorder="1" applyAlignment="1">
      <alignment horizontal="center" vertical="center" wrapText="1"/>
    </xf>
    <xf numFmtId="0" fontId="0" fillId="0" borderId="166" xfId="0" applyBorder="1" applyAlignment="1">
      <alignment/>
    </xf>
    <xf numFmtId="0" fontId="0" fillId="0" borderId="167" xfId="0" applyBorder="1" applyAlignment="1">
      <alignment/>
    </xf>
    <xf numFmtId="0" fontId="23" fillId="0" borderId="0" xfId="0" applyFont="1" applyBorder="1" applyAlignment="1">
      <alignment horizontal="center" vertical="center"/>
    </xf>
    <xf numFmtId="0" fontId="24" fillId="24" borderId="168" xfId="0" applyFont="1" applyFill="1" applyBorder="1" applyAlignment="1">
      <alignment vertical="center" wrapText="1"/>
    </xf>
    <xf numFmtId="0" fontId="11" fillId="0" borderId="169" xfId="0" applyFont="1" applyBorder="1" applyAlignment="1">
      <alignment vertical="center" wrapText="1"/>
    </xf>
    <xf numFmtId="0" fontId="24" fillId="24" borderId="170" xfId="0" applyFont="1" applyFill="1" applyBorder="1" applyAlignment="1">
      <alignment vertical="center" wrapText="1"/>
    </xf>
    <xf numFmtId="14" fontId="24" fillId="0" borderId="170" xfId="0" applyNumberFormat="1" applyFont="1" applyBorder="1" applyAlignment="1">
      <alignment vertical="center" wrapText="1"/>
    </xf>
    <xf numFmtId="0" fontId="25" fillId="24" borderId="171" xfId="0" applyFont="1" applyFill="1" applyBorder="1" applyAlignment="1">
      <alignment horizontal="center" vertical="center" wrapText="1"/>
    </xf>
    <xf numFmtId="0" fontId="25" fillId="24" borderId="172" xfId="0" applyFont="1" applyFill="1" applyBorder="1" applyAlignment="1">
      <alignment horizontal="center" vertical="center" wrapText="1"/>
    </xf>
    <xf numFmtId="0" fontId="8" fillId="0" borderId="173" xfId="0" applyFont="1" applyBorder="1" applyAlignment="1">
      <alignment horizontal="left" vertical="center" wrapText="1" indent="2"/>
    </xf>
    <xf numFmtId="0" fontId="8" fillId="0" borderId="174" xfId="0" applyFont="1" applyBorder="1" applyAlignment="1">
      <alignment horizontal="left" vertical="center" wrapText="1" indent="2"/>
    </xf>
    <xf numFmtId="0" fontId="11" fillId="24" borderId="172" xfId="0" applyFont="1" applyFill="1" applyBorder="1" applyAlignment="1">
      <alignment horizontal="center" vertical="center" wrapText="1"/>
    </xf>
    <xf numFmtId="0" fontId="7" fillId="0" borderId="174" xfId="0" applyFont="1" applyBorder="1" applyAlignment="1">
      <alignment horizontal="left" vertical="center" wrapText="1" indent="2"/>
    </xf>
    <xf numFmtId="0" fontId="26" fillId="24" borderId="170" xfId="0" applyFont="1" applyFill="1" applyBorder="1" applyAlignment="1">
      <alignment horizontal="center" vertical="center" wrapText="1"/>
    </xf>
    <xf numFmtId="0" fontId="8" fillId="0" borderId="169" xfId="0" applyFont="1" applyBorder="1" applyAlignment="1">
      <alignment horizontal="left" vertical="center" wrapText="1" indent="2"/>
    </xf>
    <xf numFmtId="0" fontId="25" fillId="0" borderId="109" xfId="0" applyFont="1" applyBorder="1" applyAlignment="1">
      <alignment vertical="center" wrapText="1"/>
    </xf>
    <xf numFmtId="44" fontId="25" fillId="0" borderId="168" xfId="50" applyFont="1" applyBorder="1" applyAlignment="1">
      <alignment horizontal="left" vertical="center" wrapText="1"/>
    </xf>
    <xf numFmtId="44" fontId="11" fillId="0" borderId="175" xfId="50" applyFont="1" applyBorder="1" applyAlignment="1">
      <alignment horizontal="left" vertical="center" wrapText="1"/>
    </xf>
    <xf numFmtId="0" fontId="18" fillId="25" borderId="0" xfId="0" applyFont="1" applyFill="1" applyAlignment="1">
      <alignment/>
    </xf>
    <xf numFmtId="0" fontId="18" fillId="26" borderId="0" xfId="0" applyFont="1" applyFill="1" applyAlignment="1">
      <alignment/>
    </xf>
    <xf numFmtId="0" fontId="18" fillId="27" borderId="0" xfId="0" applyFont="1" applyFill="1" applyAlignment="1">
      <alignment/>
    </xf>
    <xf numFmtId="44" fontId="18" fillId="25" borderId="0" xfId="50" applyFont="1" applyFill="1" applyAlignment="1">
      <alignment/>
    </xf>
    <xf numFmtId="44" fontId="0" fillId="0" borderId="0" xfId="50" applyFont="1" applyAlignment="1">
      <alignment/>
    </xf>
    <xf numFmtId="44" fontId="18" fillId="26" borderId="0" xfId="50" applyFont="1" applyFill="1" applyAlignment="1">
      <alignment/>
    </xf>
    <xf numFmtId="44" fontId="18" fillId="27" borderId="0" xfId="50" applyFont="1" applyFill="1" applyAlignment="1">
      <alignment/>
    </xf>
    <xf numFmtId="44" fontId="0" fillId="0" borderId="0" xfId="0" applyNumberFormat="1" applyAlignment="1">
      <alignment/>
    </xf>
    <xf numFmtId="44" fontId="7" fillId="0" borderId="31" xfId="50" applyFont="1" applyBorder="1" applyAlignment="1">
      <alignment horizontal="center" vertical="center" wrapText="1"/>
    </xf>
    <xf numFmtId="0" fontId="7" fillId="0" borderId="31" xfId="50" applyNumberFormat="1" applyFont="1" applyBorder="1" applyAlignment="1">
      <alignment horizontal="center" vertical="center" wrapText="1"/>
    </xf>
    <xf numFmtId="0" fontId="7" fillId="0" borderId="124" xfId="50" applyNumberFormat="1" applyFont="1" applyBorder="1" applyAlignment="1">
      <alignment horizontal="center" vertical="center" wrapText="1"/>
    </xf>
    <xf numFmtId="44" fontId="7" fillId="0" borderId="124" xfId="50" applyFont="1" applyBorder="1" applyAlignment="1">
      <alignment horizontal="center" vertical="center" wrapText="1"/>
    </xf>
    <xf numFmtId="0" fontId="7" fillId="0" borderId="24" xfId="50" applyNumberFormat="1" applyFont="1" applyBorder="1" applyAlignment="1">
      <alignment horizontal="center" vertical="center" wrapText="1"/>
    </xf>
    <xf numFmtId="44" fontId="7" fillId="0" borderId="24" xfId="50" applyFont="1" applyBorder="1" applyAlignment="1">
      <alignment horizontal="center" vertical="center" wrapText="1"/>
    </xf>
    <xf numFmtId="0" fontId="7" fillId="0" borderId="139" xfId="0" applyFont="1" applyBorder="1" applyAlignment="1">
      <alignment vertical="center" wrapText="1"/>
    </xf>
    <xf numFmtId="0" fontId="0" fillId="0" borderId="63" xfId="0" applyBorder="1" applyAlignment="1">
      <alignment/>
    </xf>
    <xf numFmtId="9" fontId="47" fillId="25" borderId="0" xfId="55" applyNumberFormat="1" applyFont="1" applyFill="1" applyAlignment="1">
      <alignment horizontal="center"/>
    </xf>
    <xf numFmtId="0" fontId="0" fillId="0" borderId="176" xfId="0" applyBorder="1" applyAlignment="1">
      <alignment/>
    </xf>
    <xf numFmtId="0" fontId="48" fillId="28" borderId="177" xfId="0" applyFont="1" applyFill="1" applyBorder="1" applyAlignment="1">
      <alignment vertical="center"/>
    </xf>
    <xf numFmtId="0" fontId="7" fillId="0" borderId="178" xfId="0" applyFont="1" applyBorder="1" applyAlignment="1">
      <alignment horizontal="center" vertical="center" wrapText="1"/>
    </xf>
    <xf numFmtId="0" fontId="7" fillId="0" borderId="179" xfId="0" applyFont="1" applyBorder="1" applyAlignment="1">
      <alignment horizontal="center" vertical="center" wrapText="1"/>
    </xf>
    <xf numFmtId="0" fontId="6" fillId="0" borderId="0" xfId="0" applyFont="1" applyAlignment="1">
      <alignment horizontal="center" vertical="center"/>
    </xf>
    <xf numFmtId="0" fontId="11" fillId="24" borderId="180" xfId="0" applyFont="1" applyFill="1" applyBorder="1" applyAlignment="1">
      <alignment horizontal="center" vertical="center" wrapText="1"/>
    </xf>
    <xf numFmtId="0" fontId="11" fillId="24" borderId="181" xfId="0" applyFont="1" applyFill="1" applyBorder="1" applyAlignment="1">
      <alignment horizontal="center" vertical="center" wrapText="1"/>
    </xf>
    <xf numFmtId="0" fontId="11" fillId="24" borderId="109" xfId="0" applyFont="1" applyFill="1" applyBorder="1" applyAlignment="1">
      <alignment horizontal="center" vertical="center" wrapText="1"/>
    </xf>
    <xf numFmtId="0" fontId="11" fillId="24" borderId="170" xfId="0" applyFont="1" applyFill="1" applyBorder="1" applyAlignment="1">
      <alignment horizontal="center" vertical="center" wrapText="1"/>
    </xf>
    <xf numFmtId="0" fontId="8" fillId="0" borderId="182" xfId="0" applyFont="1" applyBorder="1" applyAlignment="1">
      <alignment horizontal="left" vertical="center" wrapText="1" indent="2"/>
    </xf>
    <xf numFmtId="0" fontId="11" fillId="16" borderId="109" xfId="0" applyFont="1" applyFill="1" applyBorder="1" applyAlignment="1">
      <alignment horizontal="center" vertical="center" wrapText="1"/>
    </xf>
    <xf numFmtId="0" fontId="11" fillId="16" borderId="170" xfId="0" applyFont="1" applyFill="1" applyBorder="1" applyAlignment="1">
      <alignment horizontal="center" vertical="center" wrapText="1"/>
    </xf>
    <xf numFmtId="0" fontId="7" fillId="0" borderId="183" xfId="0" applyFont="1" applyBorder="1" applyAlignment="1">
      <alignment horizontal="center" vertical="center" wrapText="1"/>
    </xf>
    <xf numFmtId="0" fontId="7" fillId="0" borderId="184" xfId="0" applyFont="1" applyBorder="1" applyAlignment="1">
      <alignment horizontal="center" vertical="center" wrapText="1"/>
    </xf>
    <xf numFmtId="0" fontId="7" fillId="0" borderId="185"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72" xfId="0" applyFont="1" applyBorder="1" applyAlignment="1">
      <alignment horizontal="center" vertical="center" wrapText="1"/>
    </xf>
    <xf numFmtId="0" fontId="7" fillId="0" borderId="186" xfId="0" applyFont="1" applyBorder="1" applyAlignment="1">
      <alignment horizontal="center" vertical="center" wrapText="1"/>
    </xf>
    <xf numFmtId="0" fontId="7" fillId="0" borderId="187" xfId="0" applyFont="1" applyBorder="1" applyAlignment="1">
      <alignment horizontal="center" vertical="center" wrapText="1"/>
    </xf>
    <xf numFmtId="0" fontId="26" fillId="24" borderId="109" xfId="0" applyFont="1" applyFill="1" applyBorder="1" applyAlignment="1">
      <alignment horizontal="center" vertical="center" wrapText="1"/>
    </xf>
    <xf numFmtId="0" fontId="26" fillId="24" borderId="170" xfId="0" applyFont="1" applyFill="1" applyBorder="1" applyAlignment="1">
      <alignment horizontal="center" vertical="center" wrapText="1"/>
    </xf>
    <xf numFmtId="0" fontId="26" fillId="24" borderId="105" xfId="0" applyFont="1" applyFill="1" applyBorder="1" applyAlignment="1">
      <alignment horizontal="center" vertical="center" wrapText="1"/>
    </xf>
    <xf numFmtId="0" fontId="8" fillId="0" borderId="10" xfId="0" applyFont="1" applyBorder="1" applyAlignment="1">
      <alignment horizontal="left" vertical="center" wrapText="1"/>
    </xf>
    <xf numFmtId="0" fontId="0" fillId="0" borderId="166" xfId="0" applyBorder="1" applyAlignment="1">
      <alignment horizontal="center"/>
    </xf>
    <xf numFmtId="0" fontId="0" fillId="0" borderId="167" xfId="0" applyBorder="1" applyAlignment="1">
      <alignment horizontal="center"/>
    </xf>
    <xf numFmtId="0" fontId="0" fillId="0" borderId="188" xfId="0" applyBorder="1" applyAlignment="1">
      <alignment horizontal="center"/>
    </xf>
    <xf numFmtId="0" fontId="0" fillId="0" borderId="167" xfId="0" applyBorder="1" applyAlignment="1">
      <alignment horizontal="left"/>
    </xf>
    <xf numFmtId="0" fontId="0" fillId="0" borderId="188" xfId="0" applyBorder="1" applyAlignment="1">
      <alignment horizontal="left"/>
    </xf>
    <xf numFmtId="0" fontId="2" fillId="0" borderId="189" xfId="0" applyFont="1" applyBorder="1" applyAlignment="1">
      <alignment horizontal="left" vertical="top"/>
    </xf>
    <xf numFmtId="0" fontId="2" fillId="0" borderId="0" xfId="0" applyFont="1" applyBorder="1" applyAlignment="1">
      <alignment horizontal="left" vertical="top"/>
    </xf>
    <xf numFmtId="0" fontId="11" fillId="24" borderId="110" xfId="0" applyFont="1" applyFill="1" applyBorder="1" applyAlignment="1">
      <alignment horizontal="center" vertical="center" wrapText="1"/>
    </xf>
    <xf numFmtId="0" fontId="11" fillId="24" borderId="190" xfId="0" applyFont="1" applyFill="1" applyBorder="1" applyAlignment="1">
      <alignment horizontal="center" vertical="center" wrapText="1"/>
    </xf>
    <xf numFmtId="0" fontId="11" fillId="24" borderId="108" xfId="0" applyFont="1" applyFill="1" applyBorder="1" applyAlignment="1">
      <alignment horizontal="center" vertical="center" wrapText="1"/>
    </xf>
    <xf numFmtId="0" fontId="11" fillId="24" borderId="172" xfId="0" applyFont="1" applyFill="1" applyBorder="1" applyAlignment="1">
      <alignment horizontal="center" vertical="center" wrapText="1"/>
    </xf>
    <xf numFmtId="0" fontId="22" fillId="0" borderId="0" xfId="0" applyFont="1" applyBorder="1" applyAlignment="1">
      <alignment horizontal="center" vertical="center"/>
    </xf>
    <xf numFmtId="0" fontId="22" fillId="0" borderId="191" xfId="0" applyFont="1" applyBorder="1" applyAlignment="1">
      <alignment horizontal="center" vertical="center"/>
    </xf>
    <xf numFmtId="0" fontId="8" fillId="0" borderId="110" xfId="0" applyFont="1" applyBorder="1" applyAlignment="1">
      <alignment horizontal="center" vertical="top" wrapText="1"/>
    </xf>
    <xf numFmtId="0" fontId="8" fillId="0" borderId="190" xfId="0" applyFont="1" applyBorder="1" applyAlignment="1">
      <alignment horizontal="center" vertical="top" wrapText="1"/>
    </xf>
    <xf numFmtId="0" fontId="8" fillId="0" borderId="183" xfId="0" applyFont="1" applyBorder="1" applyAlignment="1">
      <alignment horizontal="center" vertical="top" wrapText="1"/>
    </xf>
    <xf numFmtId="0" fontId="8" fillId="0" borderId="184" xfId="0" applyFont="1" applyBorder="1" applyAlignment="1">
      <alignment horizontal="center" vertical="top" wrapText="1"/>
    </xf>
    <xf numFmtId="0" fontId="8" fillId="0" borderId="192" xfId="0" applyFont="1" applyBorder="1" applyAlignment="1">
      <alignment horizontal="center" vertical="top" wrapText="1"/>
    </xf>
    <xf numFmtId="0" fontId="8" fillId="0" borderId="185" xfId="0" applyFont="1" applyBorder="1" applyAlignment="1">
      <alignment horizontal="center" vertical="top" wrapText="1"/>
    </xf>
    <xf numFmtId="0" fontId="8" fillId="0" borderId="182" xfId="0" applyFont="1" applyBorder="1" applyAlignment="1">
      <alignment horizontal="left" vertical="center" wrapText="1"/>
    </xf>
    <xf numFmtId="0" fontId="11" fillId="0" borderId="193" xfId="0" applyFont="1" applyBorder="1" applyAlignment="1">
      <alignment horizontal="center" vertical="center" wrapText="1"/>
    </xf>
    <xf numFmtId="0" fontId="11" fillId="0" borderId="194" xfId="0" applyFont="1" applyBorder="1" applyAlignment="1">
      <alignment horizontal="center" vertical="center" wrapText="1"/>
    </xf>
    <xf numFmtId="0" fontId="25" fillId="0" borderId="195" xfId="0" applyFont="1" applyBorder="1" applyAlignment="1">
      <alignment horizontal="center" vertical="center" wrapText="1"/>
    </xf>
    <xf numFmtId="0" fontId="25" fillId="0" borderId="196" xfId="0" applyFont="1" applyBorder="1" applyAlignment="1">
      <alignment horizontal="center" vertical="center" wrapText="1"/>
    </xf>
    <xf numFmtId="0" fontId="7" fillId="0" borderId="13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35" xfId="0" applyFont="1" applyBorder="1" applyAlignment="1">
      <alignment horizontal="center" vertical="center" wrapText="1"/>
    </xf>
    <xf numFmtId="0" fontId="49" fillId="28" borderId="197" xfId="0" applyFont="1" applyFill="1" applyBorder="1" applyAlignment="1">
      <alignment horizontal="center" vertical="center" wrapText="1"/>
    </xf>
    <xf numFmtId="0" fontId="0" fillId="0" borderId="198" xfId="0" applyBorder="1" applyAlignment="1">
      <alignment horizontal="left"/>
    </xf>
    <xf numFmtId="0" fontId="0" fillId="0" borderId="189" xfId="0" applyBorder="1" applyAlignment="1">
      <alignment horizontal="left"/>
    </xf>
    <xf numFmtId="0" fontId="0" fillId="0" borderId="199" xfId="0" applyBorder="1" applyAlignment="1">
      <alignment horizontal="left"/>
    </xf>
    <xf numFmtId="0" fontId="0" fillId="0" borderId="200" xfId="0" applyBorder="1" applyAlignment="1">
      <alignment horizontal="left"/>
    </xf>
    <xf numFmtId="0" fontId="0" fillId="0" borderId="0" xfId="0" applyBorder="1" applyAlignment="1">
      <alignment horizontal="left"/>
    </xf>
    <xf numFmtId="0" fontId="0" fillId="0" borderId="201" xfId="0" applyBorder="1" applyAlignment="1">
      <alignment horizontal="left"/>
    </xf>
    <xf numFmtId="0" fontId="0" fillId="0" borderId="202" xfId="0" applyBorder="1" applyAlignment="1">
      <alignment horizontal="left"/>
    </xf>
    <xf numFmtId="0" fontId="0" fillId="0" borderId="191" xfId="0" applyBorder="1" applyAlignment="1">
      <alignment horizontal="left"/>
    </xf>
    <xf numFmtId="0" fontId="0" fillId="0" borderId="203" xfId="0" applyBorder="1" applyAlignment="1">
      <alignment horizontal="left"/>
    </xf>
    <xf numFmtId="0" fontId="4" fillId="16" borderId="18"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3" fillId="0" borderId="0" xfId="0" applyFont="1" applyAlignment="1">
      <alignment horizontal="center"/>
    </xf>
    <xf numFmtId="0" fontId="0" fillId="0" borderId="198" xfId="0" applyBorder="1" applyAlignment="1">
      <alignment horizontal="center"/>
    </xf>
    <xf numFmtId="0" fontId="0" fillId="0" borderId="189" xfId="0" applyBorder="1" applyAlignment="1">
      <alignment horizontal="center"/>
    </xf>
    <xf numFmtId="0" fontId="0" fillId="0" borderId="199" xfId="0" applyBorder="1" applyAlignment="1">
      <alignment horizontal="center"/>
    </xf>
    <xf numFmtId="0" fontId="0" fillId="0" borderId="200" xfId="0" applyBorder="1" applyAlignment="1">
      <alignment horizontal="center"/>
    </xf>
    <xf numFmtId="0" fontId="0" fillId="0" borderId="0" xfId="0" applyBorder="1" applyAlignment="1">
      <alignment horizontal="center"/>
    </xf>
    <xf numFmtId="0" fontId="0" fillId="0" borderId="201" xfId="0" applyBorder="1" applyAlignment="1">
      <alignment horizontal="center"/>
    </xf>
    <xf numFmtId="0" fontId="0" fillId="0" borderId="202" xfId="0" applyBorder="1" applyAlignment="1">
      <alignment horizontal="center"/>
    </xf>
    <xf numFmtId="0" fontId="0" fillId="0" borderId="191" xfId="0" applyBorder="1" applyAlignment="1">
      <alignment horizontal="center"/>
    </xf>
    <xf numFmtId="0" fontId="0" fillId="0" borderId="203" xfId="0" applyBorder="1" applyAlignment="1">
      <alignment horizontal="center"/>
    </xf>
    <xf numFmtId="0" fontId="4" fillId="16" borderId="204" xfId="0" applyFont="1" applyFill="1" applyBorder="1" applyAlignment="1">
      <alignment horizontal="center" vertical="center" wrapText="1"/>
    </xf>
    <xf numFmtId="0" fontId="4" fillId="16" borderId="102" xfId="0" applyFont="1" applyFill="1" applyBorder="1" applyAlignment="1">
      <alignment horizontal="center" vertical="center" wrapText="1"/>
    </xf>
    <xf numFmtId="0" fontId="2" fillId="0" borderId="198" xfId="0" applyFont="1" applyBorder="1" applyAlignment="1">
      <alignment horizontal="left" vertical="top" wrapText="1"/>
    </xf>
    <xf numFmtId="0" fontId="2" fillId="0" borderId="200" xfId="0" applyFont="1" applyBorder="1" applyAlignment="1">
      <alignment horizontal="left" vertical="top"/>
    </xf>
    <xf numFmtId="0" fontId="2" fillId="0" borderId="202" xfId="0" applyFont="1" applyBorder="1" applyAlignment="1">
      <alignment horizontal="left" vertical="top"/>
    </xf>
    <xf numFmtId="0" fontId="2" fillId="0" borderId="191" xfId="0" applyFont="1" applyBorder="1" applyAlignment="1">
      <alignment horizontal="left" vertical="top"/>
    </xf>
    <xf numFmtId="0" fontId="13" fillId="0" borderId="189" xfId="0" applyFont="1" applyBorder="1" applyAlignment="1">
      <alignment horizontal="center" vertical="center"/>
    </xf>
    <xf numFmtId="0" fontId="13" fillId="0" borderId="199" xfId="0" applyFont="1" applyBorder="1" applyAlignment="1">
      <alignment horizontal="center" vertical="center"/>
    </xf>
    <xf numFmtId="0" fontId="13" fillId="0" borderId="0" xfId="0" applyFont="1" applyBorder="1" applyAlignment="1">
      <alignment horizontal="center" vertical="center"/>
    </xf>
    <xf numFmtId="0" fontId="13" fillId="0" borderId="201" xfId="0" applyFont="1" applyBorder="1" applyAlignment="1">
      <alignment horizontal="center" vertical="center"/>
    </xf>
    <xf numFmtId="0" fontId="13" fillId="0" borderId="191" xfId="0" applyFont="1" applyBorder="1" applyAlignment="1">
      <alignment horizontal="center" vertical="center"/>
    </xf>
    <xf numFmtId="0" fontId="13" fillId="0" borderId="203" xfId="0" applyFont="1" applyBorder="1" applyAlignment="1">
      <alignment horizontal="center" vertical="center"/>
    </xf>
    <xf numFmtId="0" fontId="5" fillId="24" borderId="205" xfId="0" applyFont="1" applyFill="1" applyBorder="1" applyAlignment="1">
      <alignment horizontal="center" vertical="center" wrapText="1"/>
    </xf>
    <xf numFmtId="0" fontId="5" fillId="24" borderId="206"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5" fillId="24" borderId="27" xfId="0" applyFont="1" applyFill="1" applyBorder="1" applyAlignment="1">
      <alignment horizontal="center" vertical="center" wrapText="1"/>
    </xf>
    <xf numFmtId="0" fontId="5" fillId="24" borderId="26" xfId="0" applyFont="1" applyFill="1" applyBorder="1" applyAlignment="1">
      <alignment horizontal="center" vertical="center" wrapText="1"/>
    </xf>
    <xf numFmtId="0" fontId="5" fillId="24" borderId="74" xfId="0" applyFont="1" applyFill="1" applyBorder="1" applyAlignment="1">
      <alignment horizontal="center" vertical="center" wrapText="1"/>
    </xf>
    <xf numFmtId="0" fontId="5" fillId="24" borderId="207" xfId="0" applyFont="1" applyFill="1" applyBorder="1" applyAlignment="1">
      <alignment horizontal="center" vertical="center" wrapText="1"/>
    </xf>
    <xf numFmtId="0" fontId="4" fillId="16" borderId="208"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20"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6" fillId="0" borderId="31" xfId="0" applyFont="1" applyBorder="1" applyAlignment="1">
      <alignment horizontal="center" wrapText="1"/>
    </xf>
    <xf numFmtId="0" fontId="5" fillId="16" borderId="209" xfId="0" applyFont="1" applyFill="1" applyBorder="1" applyAlignment="1">
      <alignment horizontal="center" vertical="center" wrapText="1"/>
    </xf>
    <xf numFmtId="0" fontId="5" fillId="16" borderId="66" xfId="0" applyFont="1" applyFill="1" applyBorder="1" applyAlignment="1">
      <alignment horizontal="center" vertical="center" wrapText="1"/>
    </xf>
    <xf numFmtId="0" fontId="5" fillId="16" borderId="210" xfId="0" applyFont="1" applyFill="1" applyBorder="1" applyAlignment="1">
      <alignment horizontal="center" vertical="center" wrapText="1"/>
    </xf>
    <xf numFmtId="0" fontId="5" fillId="24" borderId="211" xfId="0" applyFont="1" applyFill="1" applyBorder="1" applyAlignment="1">
      <alignment horizontal="center" vertical="center" wrapText="1"/>
    </xf>
    <xf numFmtId="0" fontId="5" fillId="24" borderId="66" xfId="0" applyFont="1" applyFill="1" applyBorder="1" applyAlignment="1">
      <alignment horizontal="center" vertical="center" wrapText="1"/>
    </xf>
    <xf numFmtId="0" fontId="6" fillId="24" borderId="212" xfId="0" applyFont="1" applyFill="1" applyBorder="1" applyAlignment="1">
      <alignment horizontal="center" vertical="center" wrapText="1"/>
    </xf>
    <xf numFmtId="0" fontId="6" fillId="24" borderId="213"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3" xfId="0" applyFont="1" applyBorder="1" applyAlignment="1">
      <alignment horizontal="center" wrapText="1"/>
    </xf>
    <xf numFmtId="0" fontId="7" fillId="0" borderId="65" xfId="0" applyFont="1" applyBorder="1" applyAlignment="1">
      <alignment horizontal="center" wrapText="1"/>
    </xf>
    <xf numFmtId="0" fontId="7" fillId="0" borderId="31" xfId="0" applyFont="1" applyBorder="1" applyAlignment="1">
      <alignment horizontal="center" wrapText="1"/>
    </xf>
    <xf numFmtId="0" fontId="7" fillId="0" borderId="24" xfId="0" applyFont="1" applyBorder="1" applyAlignment="1">
      <alignment horizontal="center" wrapText="1"/>
    </xf>
    <xf numFmtId="0" fontId="7" fillId="0" borderId="30" xfId="0" applyFont="1" applyBorder="1" applyAlignment="1">
      <alignment horizontal="center" wrapText="1"/>
    </xf>
    <xf numFmtId="0" fontId="7" fillId="0" borderId="75" xfId="0" applyFont="1" applyBorder="1" applyAlignment="1">
      <alignment horizontal="center" wrapText="1"/>
    </xf>
    <xf numFmtId="0" fontId="8" fillId="0" borderId="214" xfId="0" applyFont="1" applyBorder="1" applyAlignment="1">
      <alignment horizontal="left" vertical="center" wrapText="1"/>
    </xf>
    <xf numFmtId="0" fontId="8" fillId="0" borderId="109"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215" xfId="0" applyFont="1" applyBorder="1" applyAlignment="1">
      <alignment horizontal="center" vertical="center" wrapText="1"/>
    </xf>
    <xf numFmtId="0" fontId="7" fillId="24" borderId="0" xfId="0" applyFont="1" applyFill="1" applyBorder="1" applyAlignment="1">
      <alignment horizontal="center" vertical="center" wrapText="1"/>
    </xf>
    <xf numFmtId="0" fontId="5" fillId="0" borderId="15" xfId="0" applyFont="1" applyBorder="1" applyAlignment="1">
      <alignment horizontal="center" vertical="center"/>
    </xf>
    <xf numFmtId="0" fontId="11" fillId="24" borderId="120"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120" xfId="0" applyFont="1" applyFill="1" applyBorder="1" applyAlignment="1">
      <alignment horizontal="center" wrapText="1"/>
    </xf>
    <xf numFmtId="0" fontId="11" fillId="24" borderId="0" xfId="0" applyFont="1" applyFill="1" applyBorder="1" applyAlignment="1">
      <alignment horizontal="center" wrapText="1"/>
    </xf>
    <xf numFmtId="0" fontId="11" fillId="24" borderId="216" xfId="0" applyFont="1" applyFill="1" applyBorder="1" applyAlignment="1">
      <alignment horizontal="center" vertical="center" wrapText="1"/>
    </xf>
    <xf numFmtId="0" fontId="11" fillId="24" borderId="133" xfId="0" applyFont="1" applyFill="1" applyBorder="1" applyAlignment="1">
      <alignment horizontal="center" vertical="center" wrapText="1"/>
    </xf>
    <xf numFmtId="0" fontId="7" fillId="24" borderId="133" xfId="0" applyFont="1" applyFill="1" applyBorder="1" applyAlignment="1">
      <alignment horizontal="center" vertical="center" wrapText="1"/>
    </xf>
    <xf numFmtId="0" fontId="6" fillId="0" borderId="217" xfId="0" applyFont="1" applyBorder="1" applyAlignment="1">
      <alignment horizontal="center" vertical="center" wrapText="1"/>
    </xf>
    <xf numFmtId="0" fontId="6" fillId="0" borderId="218" xfId="0" applyFont="1" applyBorder="1" applyAlignment="1">
      <alignment horizontal="center" vertical="center" wrapText="1"/>
    </xf>
    <xf numFmtId="0" fontId="6" fillId="0" borderId="219" xfId="0" applyFont="1" applyBorder="1" applyAlignment="1">
      <alignment horizontal="center" vertical="center" wrapText="1"/>
    </xf>
    <xf numFmtId="0" fontId="6" fillId="0" borderId="220" xfId="0" applyFont="1" applyBorder="1" applyAlignment="1">
      <alignment horizontal="center" vertical="center" wrapText="1"/>
    </xf>
    <xf numFmtId="0" fontId="7" fillId="0" borderId="221" xfId="0" applyFont="1" applyBorder="1" applyAlignment="1">
      <alignment horizontal="center" vertical="center" wrapText="1"/>
    </xf>
    <xf numFmtId="0" fontId="7" fillId="0" borderId="222" xfId="0" applyFont="1" applyBorder="1" applyAlignment="1">
      <alignment horizontal="center" vertical="center" wrapText="1"/>
    </xf>
    <xf numFmtId="0" fontId="7" fillId="0" borderId="223" xfId="0" applyFont="1" applyBorder="1" applyAlignment="1">
      <alignment horizontal="center" vertical="center" wrapText="1"/>
    </xf>
    <xf numFmtId="0" fontId="7" fillId="0" borderId="224"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25" xfId="0" applyFont="1" applyBorder="1" applyAlignment="1">
      <alignment horizontal="center" vertical="center" wrapText="1"/>
    </xf>
    <xf numFmtId="0" fontId="8" fillId="0" borderId="59" xfId="0" applyFont="1" applyBorder="1" applyAlignment="1">
      <alignment horizontal="left" vertical="center" wrapText="1"/>
    </xf>
    <xf numFmtId="0" fontId="8" fillId="0" borderId="226" xfId="0" applyFont="1" applyBorder="1" applyAlignment="1">
      <alignment horizontal="left" vertical="center" wrapText="1"/>
    </xf>
    <xf numFmtId="0" fontId="8" fillId="0" borderId="227" xfId="0" applyFont="1" applyBorder="1" applyAlignment="1">
      <alignment horizontal="left" vertical="center" wrapText="1"/>
    </xf>
    <xf numFmtId="0" fontId="8" fillId="0" borderId="144" xfId="0" applyFont="1" applyBorder="1" applyAlignment="1">
      <alignment horizontal="left" vertical="center" wrapText="1"/>
    </xf>
    <xf numFmtId="0" fontId="8" fillId="0" borderId="54" xfId="0" applyFont="1" applyBorder="1" applyAlignment="1">
      <alignment horizontal="left" vertical="center" wrapText="1"/>
    </xf>
    <xf numFmtId="0" fontId="8" fillId="0" borderId="68" xfId="0" applyFont="1" applyBorder="1" applyAlignment="1">
      <alignment horizontal="left" vertical="center" wrapText="1"/>
    </xf>
    <xf numFmtId="0" fontId="5" fillId="24" borderId="228" xfId="0" applyFont="1" applyFill="1" applyBorder="1" applyAlignment="1">
      <alignment horizontal="center" vertical="center" wrapText="1"/>
    </xf>
    <xf numFmtId="0" fontId="5" fillId="24" borderId="229" xfId="0" applyFont="1" applyFill="1" applyBorder="1" applyAlignment="1">
      <alignment horizontal="center" vertical="center" wrapText="1"/>
    </xf>
    <xf numFmtId="0" fontId="5" fillId="24" borderId="126" xfId="0" applyFont="1" applyFill="1" applyBorder="1" applyAlignment="1">
      <alignment horizontal="center" vertical="center" wrapText="1"/>
    </xf>
    <xf numFmtId="0" fontId="5" fillId="24" borderId="48" xfId="0" applyFont="1" applyFill="1" applyBorder="1" applyAlignment="1">
      <alignment horizontal="center" vertical="center" wrapText="1"/>
    </xf>
    <xf numFmtId="0" fontId="6" fillId="0" borderId="230" xfId="0" applyFont="1" applyBorder="1" applyAlignment="1">
      <alignment horizontal="center" vertical="center" wrapText="1"/>
    </xf>
    <xf numFmtId="0" fontId="6" fillId="0" borderId="204" xfId="0" applyFont="1" applyBorder="1" applyAlignment="1">
      <alignment horizontal="center" vertical="center" wrapText="1"/>
    </xf>
    <xf numFmtId="0" fontId="6" fillId="0" borderId="231" xfId="0" applyFont="1" applyBorder="1" applyAlignment="1">
      <alignment horizontal="center" vertical="center" wrapText="1"/>
    </xf>
    <xf numFmtId="0" fontId="6" fillId="0" borderId="107" xfId="0" applyFont="1" applyBorder="1" applyAlignment="1">
      <alignment horizontal="center" vertical="center" wrapText="1"/>
    </xf>
    <xf numFmtId="0" fontId="8" fillId="0" borderId="232" xfId="0" applyFont="1" applyBorder="1" applyAlignment="1">
      <alignment horizontal="left" vertical="center" wrapText="1"/>
    </xf>
    <xf numFmtId="0" fontId="8" fillId="0" borderId="55" xfId="0" applyFont="1" applyBorder="1" applyAlignment="1">
      <alignment horizontal="center" vertical="center" wrapText="1"/>
    </xf>
    <xf numFmtId="0" fontId="8" fillId="0" borderId="233"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44" xfId="0" applyFont="1" applyBorder="1" applyAlignment="1">
      <alignment horizontal="center" vertical="center" wrapText="1"/>
    </xf>
    <xf numFmtId="0" fontId="4" fillId="24" borderId="209" xfId="0" applyFont="1" applyFill="1" applyBorder="1" applyAlignment="1">
      <alignment horizontal="left" vertical="center" wrapText="1"/>
    </xf>
    <xf numFmtId="0" fontId="4" fillId="24" borderId="66" xfId="0" applyFont="1" applyFill="1" applyBorder="1" applyAlignment="1">
      <alignment horizontal="left" vertical="center" wrapText="1"/>
    </xf>
    <xf numFmtId="0" fontId="4" fillId="24" borderId="204"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5" fillId="16" borderId="234" xfId="0" applyFont="1" applyFill="1" applyBorder="1" applyAlignment="1">
      <alignment horizontal="center" vertical="center" wrapText="1"/>
    </xf>
    <xf numFmtId="0" fontId="5" fillId="16" borderId="235" xfId="0" applyFont="1" applyFill="1" applyBorder="1" applyAlignment="1">
      <alignment horizontal="center" vertical="center" wrapText="1"/>
    </xf>
    <xf numFmtId="0" fontId="19" fillId="9" borderId="209" xfId="0" applyFont="1" applyFill="1" applyBorder="1" applyAlignment="1">
      <alignment horizontal="left" vertical="center" wrapText="1"/>
    </xf>
    <xf numFmtId="0" fontId="19" fillId="9" borderId="66" xfId="0" applyFont="1" applyFill="1" applyBorder="1" applyAlignment="1">
      <alignment horizontal="left" vertical="center" wrapText="1"/>
    </xf>
    <xf numFmtId="0" fontId="19" fillId="9" borderId="236" xfId="0" applyFont="1" applyFill="1" applyBorder="1" applyAlignment="1">
      <alignment horizontal="left" vertical="center" wrapText="1"/>
    </xf>
    <xf numFmtId="0" fontId="19" fillId="9" borderId="204" xfId="0" applyFont="1" applyFill="1" applyBorder="1" applyAlignment="1">
      <alignment horizontal="left" vertical="center" wrapText="1"/>
    </xf>
    <xf numFmtId="0" fontId="19" fillId="9" borderId="0" xfId="0" applyFont="1" applyFill="1" applyBorder="1" applyAlignment="1">
      <alignment horizontal="left" vertical="center" wrapText="1"/>
    </xf>
    <xf numFmtId="0" fontId="19" fillId="9" borderId="208" xfId="0" applyFont="1" applyFill="1" applyBorder="1" applyAlignment="1">
      <alignment horizontal="left" vertical="center" wrapText="1"/>
    </xf>
    <xf numFmtId="0" fontId="5" fillId="24" borderId="237" xfId="0" applyFont="1" applyFill="1" applyBorder="1" applyAlignment="1">
      <alignment horizontal="center" vertical="center" wrapText="1"/>
    </xf>
    <xf numFmtId="0" fontId="5" fillId="24" borderId="183"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238" xfId="0" applyFont="1" applyFill="1" applyBorder="1" applyAlignment="1">
      <alignment horizontal="center" vertical="center" wrapText="1"/>
    </xf>
    <xf numFmtId="0" fontId="5" fillId="24" borderId="55" xfId="0" applyFont="1" applyFill="1" applyBorder="1" applyAlignment="1">
      <alignment horizontal="center" vertical="center" wrapText="1"/>
    </xf>
    <xf numFmtId="0" fontId="4" fillId="9" borderId="204"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208" xfId="0" applyFont="1" applyFill="1" applyBorder="1" applyAlignment="1">
      <alignment horizontal="left" vertical="center" wrapText="1"/>
    </xf>
    <xf numFmtId="0" fontId="4" fillId="9" borderId="19" xfId="0" applyFont="1" applyFill="1" applyBorder="1" applyAlignment="1">
      <alignment horizontal="left" vertical="center" wrapText="1"/>
    </xf>
    <xf numFmtId="0" fontId="4" fillId="9" borderId="20" xfId="0" applyFont="1" applyFill="1" applyBorder="1" applyAlignment="1">
      <alignment horizontal="left" vertical="center" wrapText="1"/>
    </xf>
    <xf numFmtId="0" fontId="4" fillId="9" borderId="80" xfId="0" applyFont="1" applyFill="1" applyBorder="1" applyAlignment="1">
      <alignment horizontal="left" vertical="center" wrapText="1"/>
    </xf>
    <xf numFmtId="0" fontId="24" fillId="0" borderId="139" xfId="0" applyFont="1" applyBorder="1" applyAlignment="1">
      <alignment horizontal="center" vertical="center" wrapText="1"/>
    </xf>
    <xf numFmtId="0" fontId="24" fillId="0" borderId="35" xfId="0" applyFont="1" applyBorder="1" applyAlignment="1">
      <alignment horizontal="center" vertical="center" wrapText="1"/>
    </xf>
    <xf numFmtId="0" fontId="5" fillId="24" borderId="209" xfId="0" applyFont="1" applyFill="1" applyBorder="1" applyAlignment="1">
      <alignment horizontal="center" vertical="center" textRotation="91" wrapText="1"/>
    </xf>
    <xf numFmtId="0" fontId="5" fillId="24" borderId="239" xfId="0" applyFont="1" applyFill="1" applyBorder="1" applyAlignment="1">
      <alignment horizontal="center" vertical="center" textRotation="91" wrapText="1"/>
    </xf>
    <xf numFmtId="0" fontId="5" fillId="24" borderId="204" xfId="0" applyFont="1" applyFill="1" applyBorder="1" applyAlignment="1">
      <alignment horizontal="center" vertical="center" textRotation="91" wrapText="1"/>
    </xf>
    <xf numFmtId="0" fontId="5" fillId="24" borderId="184" xfId="0" applyFont="1" applyFill="1" applyBorder="1" applyAlignment="1">
      <alignment horizontal="center" vertical="center" textRotation="91" wrapText="1"/>
    </xf>
    <xf numFmtId="0" fontId="5" fillId="24" borderId="231" xfId="0" applyFont="1" applyFill="1" applyBorder="1" applyAlignment="1">
      <alignment horizontal="center" vertical="center" textRotation="91" wrapText="1"/>
    </xf>
    <xf numFmtId="0" fontId="5" fillId="24" borderId="240" xfId="0" applyFont="1" applyFill="1" applyBorder="1" applyAlignment="1">
      <alignment horizontal="center" vertical="center" textRotation="91" wrapText="1"/>
    </xf>
    <xf numFmtId="0" fontId="6" fillId="24" borderId="205" xfId="0" applyFont="1" applyFill="1" applyBorder="1" applyAlignment="1">
      <alignment horizontal="center" vertical="center" wrapText="1"/>
    </xf>
    <xf numFmtId="0" fontId="6" fillId="24" borderId="120" xfId="0" applyFont="1" applyFill="1" applyBorder="1" applyAlignment="1">
      <alignment horizontal="center" vertical="center" wrapText="1"/>
    </xf>
    <xf numFmtId="0" fontId="6" fillId="24" borderId="241" xfId="0" applyFont="1" applyFill="1" applyBorder="1" applyAlignment="1">
      <alignment horizontal="center" vertical="center" wrapText="1"/>
    </xf>
    <xf numFmtId="0" fontId="8" fillId="0" borderId="242" xfId="0" applyFont="1" applyBorder="1" applyAlignment="1">
      <alignment horizontal="center" vertical="center" wrapText="1"/>
    </xf>
    <xf numFmtId="0" fontId="8" fillId="0" borderId="243" xfId="0" applyFont="1" applyBorder="1" applyAlignment="1">
      <alignment horizontal="center" vertical="center" wrapText="1"/>
    </xf>
    <xf numFmtId="0" fontId="8" fillId="0" borderId="244" xfId="0" applyFont="1" applyBorder="1" applyAlignment="1">
      <alignment horizontal="center" vertical="center" wrapText="1"/>
    </xf>
    <xf numFmtId="0" fontId="5" fillId="24" borderId="245" xfId="0" applyFont="1" applyFill="1" applyBorder="1" applyAlignment="1">
      <alignment horizontal="center" vertical="center" wrapText="1"/>
    </xf>
    <xf numFmtId="0" fontId="5" fillId="24" borderId="246" xfId="0" applyFont="1" applyFill="1" applyBorder="1" applyAlignment="1">
      <alignment horizontal="center" vertical="center" wrapText="1"/>
    </xf>
    <xf numFmtId="0" fontId="5" fillId="24" borderId="247" xfId="0" applyFont="1" applyFill="1" applyBorder="1" applyAlignment="1">
      <alignment horizontal="center" vertical="center" wrapText="1"/>
    </xf>
    <xf numFmtId="0" fontId="8" fillId="0" borderId="248" xfId="0" applyFont="1" applyBorder="1" applyAlignment="1">
      <alignment horizontal="center" vertical="center" wrapText="1"/>
    </xf>
    <xf numFmtId="0" fontId="8" fillId="0" borderId="246" xfId="0" applyFont="1" applyBorder="1" applyAlignment="1">
      <alignment horizontal="center" vertical="center" wrapText="1"/>
    </xf>
    <xf numFmtId="0" fontId="8" fillId="0" borderId="150" xfId="0" applyFont="1" applyBorder="1" applyAlignment="1">
      <alignment horizontal="center" vertical="center" wrapText="1"/>
    </xf>
    <xf numFmtId="0" fontId="5" fillId="24" borderId="70" xfId="0" applyFont="1" applyFill="1" applyBorder="1" applyAlignment="1">
      <alignment horizontal="center" vertical="center" wrapText="1"/>
    </xf>
    <xf numFmtId="0" fontId="5" fillId="24" borderId="46" xfId="0" applyFont="1" applyFill="1" applyBorder="1" applyAlignment="1">
      <alignment horizontal="center" vertical="center" wrapText="1"/>
    </xf>
    <xf numFmtId="0" fontId="5" fillId="16" borderId="61" xfId="0" applyFont="1" applyFill="1" applyBorder="1" applyAlignment="1">
      <alignment horizontal="center" vertical="center" wrapText="1"/>
    </xf>
    <xf numFmtId="0" fontId="5" fillId="16" borderId="35" xfId="0" applyFont="1" applyFill="1" applyBorder="1" applyAlignment="1">
      <alignment horizontal="center" vertical="center" wrapText="1"/>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23" xfId="0" applyFont="1" applyBorder="1" applyAlignment="1">
      <alignment horizontal="center" wrapText="1"/>
    </xf>
    <xf numFmtId="0" fontId="5" fillId="24" borderId="61" xfId="0" applyFont="1" applyFill="1" applyBorder="1" applyAlignment="1">
      <alignment horizontal="center" vertical="center" wrapText="1"/>
    </xf>
    <xf numFmtId="0" fontId="5" fillId="24" borderId="35" xfId="0" applyFont="1" applyFill="1" applyBorder="1" applyAlignment="1">
      <alignment horizontal="center" vertical="center" wrapText="1"/>
    </xf>
    <xf numFmtId="0" fontId="7" fillId="0" borderId="249" xfId="0" applyFont="1" applyBorder="1" applyAlignment="1">
      <alignment horizontal="center" vertical="center" wrapText="1"/>
    </xf>
    <xf numFmtId="0" fontId="7" fillId="0" borderId="250" xfId="0" applyFont="1" applyBorder="1" applyAlignment="1">
      <alignment horizontal="center" vertical="center" wrapText="1"/>
    </xf>
    <xf numFmtId="0" fontId="8" fillId="0" borderId="105" xfId="0" applyFont="1" applyBorder="1" applyAlignment="1">
      <alignment horizontal="left" vertical="center" wrapText="1"/>
    </xf>
    <xf numFmtId="0" fontId="8" fillId="0" borderId="215" xfId="0" applyFont="1" applyBorder="1" applyAlignment="1">
      <alignment horizontal="left" vertical="center" wrapText="1"/>
    </xf>
    <xf numFmtId="0" fontId="8" fillId="0" borderId="109" xfId="0" applyFont="1" applyBorder="1" applyAlignment="1">
      <alignment horizontal="left" vertical="center" wrapText="1"/>
    </xf>
    <xf numFmtId="0" fontId="8" fillId="0" borderId="225" xfId="0" applyFont="1" applyBorder="1" applyAlignment="1">
      <alignment horizontal="left" vertical="center" wrapText="1"/>
    </xf>
    <xf numFmtId="0" fontId="8" fillId="0" borderId="251" xfId="0" applyFont="1" applyBorder="1" applyAlignment="1">
      <alignment horizontal="left" vertical="center" wrapText="1"/>
    </xf>
    <xf numFmtId="0" fontId="6" fillId="0" borderId="252" xfId="0" applyFont="1" applyBorder="1" applyAlignment="1">
      <alignment horizontal="center" vertical="center" wrapText="1"/>
    </xf>
    <xf numFmtId="0" fontId="6" fillId="0" borderId="253" xfId="0" applyFont="1" applyBorder="1" applyAlignment="1">
      <alignment horizontal="center" vertical="center" wrapText="1"/>
    </xf>
    <xf numFmtId="0" fontId="6" fillId="0" borderId="254" xfId="0" applyFont="1" applyBorder="1" applyAlignment="1">
      <alignment horizontal="center" vertical="center" wrapText="1"/>
    </xf>
    <xf numFmtId="0" fontId="7" fillId="0" borderId="255" xfId="0" applyFont="1" applyBorder="1" applyAlignment="1">
      <alignment horizontal="center" vertical="center" wrapText="1"/>
    </xf>
    <xf numFmtId="0" fontId="7" fillId="0" borderId="256" xfId="0" applyFont="1" applyBorder="1" applyAlignment="1">
      <alignment horizontal="center" vertical="center" wrapText="1"/>
    </xf>
    <xf numFmtId="0" fontId="8" fillId="0" borderId="248" xfId="0" applyFont="1" applyBorder="1" applyAlignment="1">
      <alignment horizontal="left" vertical="center" wrapText="1"/>
    </xf>
    <xf numFmtId="0" fontId="8" fillId="0" borderId="246" xfId="0" applyFont="1" applyBorder="1" applyAlignment="1">
      <alignment horizontal="left" vertical="center" wrapText="1"/>
    </xf>
    <xf numFmtId="0" fontId="8" fillId="0" borderId="257" xfId="0" applyFont="1" applyBorder="1" applyAlignment="1">
      <alignment horizontal="left" vertical="center" wrapText="1"/>
    </xf>
    <xf numFmtId="0" fontId="8" fillId="0" borderId="258" xfId="0" applyFont="1" applyBorder="1" applyAlignment="1">
      <alignment horizontal="left" vertical="center" wrapText="1"/>
    </xf>
    <xf numFmtId="0" fontId="8" fillId="0" borderId="259" xfId="0" applyFont="1" applyBorder="1" applyAlignment="1">
      <alignment horizontal="left" vertical="center" wrapText="1"/>
    </xf>
    <xf numFmtId="0" fontId="8" fillId="0" borderId="26" xfId="0" applyFont="1" applyBorder="1" applyAlignment="1">
      <alignment horizontal="left" vertical="center" wrapText="1"/>
    </xf>
    <xf numFmtId="0" fontId="8" fillId="0" borderId="130" xfId="0" applyFont="1" applyBorder="1" applyAlignment="1">
      <alignment horizontal="left" vertical="center" wrapText="1"/>
    </xf>
    <xf numFmtId="0" fontId="8" fillId="0" borderId="104" xfId="0" applyFont="1" applyBorder="1" applyAlignment="1">
      <alignment horizontal="left" vertical="center" wrapText="1"/>
    </xf>
    <xf numFmtId="0" fontId="8" fillId="0" borderId="260" xfId="0" applyFont="1" applyBorder="1" applyAlignment="1">
      <alignment horizontal="left" vertical="center" wrapText="1"/>
    </xf>
    <xf numFmtId="0" fontId="7" fillId="0" borderId="261" xfId="0" applyFont="1" applyBorder="1" applyAlignment="1">
      <alignment horizontal="center" vertical="center" wrapText="1"/>
    </xf>
    <xf numFmtId="0" fontId="7" fillId="0" borderId="26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9" xfId="0" applyFont="1" applyBorder="1" applyAlignment="1">
      <alignment horizontal="center" vertical="center" wrapText="1"/>
    </xf>
    <xf numFmtId="44" fontId="7" fillId="0" borderId="40" xfId="50" applyFont="1" applyBorder="1" applyAlignment="1">
      <alignment horizontal="center" vertical="center" wrapText="1"/>
    </xf>
    <xf numFmtId="44" fontId="7" fillId="0" borderId="50" xfId="50" applyFont="1" applyBorder="1" applyAlignment="1">
      <alignment horizontal="center" vertical="center" wrapText="1"/>
    </xf>
    <xf numFmtId="0" fontId="4" fillId="9" borderId="0" xfId="0" applyFont="1" applyFill="1" applyBorder="1" applyAlignment="1">
      <alignment horizontal="left" vertical="distributed" wrapText="1"/>
    </xf>
    <xf numFmtId="0" fontId="4" fillId="9" borderId="20" xfId="0" applyFont="1" applyFill="1" applyBorder="1" applyAlignment="1">
      <alignment horizontal="left" vertical="distributed" wrapText="1"/>
    </xf>
    <xf numFmtId="0" fontId="4" fillId="9" borderId="204" xfId="0" applyFont="1" applyFill="1" applyBorder="1" applyAlignment="1">
      <alignment horizontal="left" vertical="distributed" wrapText="1"/>
    </xf>
    <xf numFmtId="0" fontId="4" fillId="9" borderId="19" xfId="0" applyFont="1" applyFill="1" applyBorder="1" applyAlignment="1">
      <alignment horizontal="left" vertical="distributed" wrapText="1"/>
    </xf>
    <xf numFmtId="0" fontId="4" fillId="24" borderId="208" xfId="0" applyFont="1" applyFill="1" applyBorder="1" applyAlignment="1">
      <alignment horizontal="left" vertical="center" wrapText="1"/>
    </xf>
    <xf numFmtId="0" fontId="4" fillId="16" borderId="209" xfId="0" applyFont="1" applyFill="1" applyBorder="1" applyAlignment="1">
      <alignment horizontal="center" vertical="center" wrapText="1"/>
    </xf>
    <xf numFmtId="0" fontId="4" fillId="16" borderId="66" xfId="0" applyFont="1" applyFill="1" applyBorder="1" applyAlignment="1">
      <alignment horizontal="center" vertical="center" wrapText="1"/>
    </xf>
    <xf numFmtId="0" fontId="4" fillId="16" borderId="206" xfId="0" applyFont="1" applyFill="1" applyBorder="1" applyAlignment="1">
      <alignment horizontal="center" vertical="center" wrapText="1"/>
    </xf>
    <xf numFmtId="0" fontId="4" fillId="16" borderId="263" xfId="0" applyFont="1" applyFill="1" applyBorder="1" applyAlignment="1">
      <alignment horizontal="center" vertical="center" wrapText="1"/>
    </xf>
    <xf numFmtId="0" fontId="4" fillId="16" borderId="20" xfId="0" applyFont="1" applyFill="1" applyBorder="1" applyAlignment="1">
      <alignment horizontal="center" vertical="center" wrapText="1"/>
    </xf>
    <xf numFmtId="0" fontId="4" fillId="16" borderId="125" xfId="0" applyFont="1" applyFill="1" applyBorder="1" applyAlignment="1">
      <alignment horizontal="center" vertical="center" wrapText="1"/>
    </xf>
    <xf numFmtId="0" fontId="8" fillId="0" borderId="113" xfId="0" applyFont="1" applyBorder="1" applyAlignment="1">
      <alignment horizontal="left" vertical="center" wrapText="1"/>
    </xf>
    <xf numFmtId="0" fontId="8" fillId="0" borderId="264" xfId="0" applyFont="1" applyBorder="1" applyAlignment="1">
      <alignment horizontal="left" vertical="center" wrapText="1"/>
    </xf>
    <xf numFmtId="0" fontId="8" fillId="0" borderId="265" xfId="0" applyFont="1" applyBorder="1" applyAlignment="1">
      <alignment horizontal="left" vertical="center" wrapText="1"/>
    </xf>
    <xf numFmtId="0" fontId="8" fillId="0" borderId="67" xfId="0" applyFont="1" applyBorder="1" applyAlignment="1">
      <alignment horizontal="left" vertical="center" wrapText="1"/>
    </xf>
    <xf numFmtId="0" fontId="8" fillId="0" borderId="266" xfId="0" applyFont="1" applyBorder="1" applyAlignment="1">
      <alignment horizontal="left" vertical="center" wrapText="1"/>
    </xf>
    <xf numFmtId="0" fontId="8" fillId="0" borderId="267" xfId="0" applyFont="1" applyBorder="1" applyAlignment="1">
      <alignment horizontal="center" vertical="center" wrapText="1"/>
    </xf>
    <xf numFmtId="0" fontId="0" fillId="0" borderId="102" xfId="0" applyFont="1" applyBorder="1" applyAlignment="1">
      <alignment horizontal="left" vertical="center" wrapText="1"/>
    </xf>
    <xf numFmtId="0" fontId="8" fillId="0" borderId="11" xfId="0" applyFont="1" applyBorder="1" applyAlignment="1">
      <alignment horizontal="left" vertical="center" wrapText="1"/>
    </xf>
    <xf numFmtId="0" fontId="8" fillId="0" borderId="268" xfId="0" applyFont="1" applyBorder="1" applyAlignment="1">
      <alignment horizontal="left" vertical="center" wrapText="1"/>
    </xf>
    <xf numFmtId="0" fontId="8" fillId="0" borderId="269" xfId="0" applyFont="1" applyBorder="1" applyAlignment="1">
      <alignment horizontal="left" vertical="center" wrapText="1"/>
    </xf>
    <xf numFmtId="0" fontId="8" fillId="0" borderId="270" xfId="0" applyFont="1" applyBorder="1" applyAlignment="1">
      <alignment horizontal="left" vertical="center" wrapText="1"/>
    </xf>
    <xf numFmtId="0" fontId="8" fillId="0" borderId="271" xfId="0" applyFont="1" applyBorder="1" applyAlignment="1">
      <alignment horizontal="center" vertical="center" wrapText="1"/>
    </xf>
    <xf numFmtId="0" fontId="11" fillId="24" borderId="18"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11" fillId="24" borderId="18" xfId="0" applyFont="1" applyFill="1" applyBorder="1" applyAlignment="1">
      <alignment horizontal="center" wrapText="1"/>
    </xf>
    <xf numFmtId="0" fontId="11" fillId="24" borderId="272" xfId="0" applyFont="1" applyFill="1" applyBorder="1" applyAlignment="1">
      <alignment horizontal="center" vertical="center" wrapText="1"/>
    </xf>
    <xf numFmtId="0" fontId="11" fillId="24" borderId="55" xfId="0" applyFont="1" applyFill="1" applyBorder="1" applyAlignment="1">
      <alignment horizontal="center" vertical="center" wrapText="1"/>
    </xf>
    <xf numFmtId="0" fontId="6" fillId="24" borderId="55" xfId="0" applyFont="1" applyFill="1" applyBorder="1" applyAlignment="1">
      <alignment horizontal="center" vertical="center" wrapText="1"/>
    </xf>
    <xf numFmtId="0" fontId="7" fillId="24" borderId="55" xfId="0" applyFont="1" applyFill="1" applyBorder="1" applyAlignment="1">
      <alignment horizontal="center" vertical="center" wrapText="1"/>
    </xf>
    <xf numFmtId="0" fontId="6" fillId="0" borderId="273" xfId="0" applyFont="1" applyBorder="1" applyAlignment="1">
      <alignment horizontal="center" vertical="center" wrapText="1"/>
    </xf>
    <xf numFmtId="0" fontId="6" fillId="0" borderId="274" xfId="0" applyFont="1" applyBorder="1" applyAlignment="1">
      <alignment horizontal="center" vertical="center" wrapText="1"/>
    </xf>
    <xf numFmtId="0" fontId="6" fillId="0" borderId="275" xfId="0" applyFont="1" applyBorder="1" applyAlignment="1">
      <alignment horizontal="center" vertical="center" wrapText="1"/>
    </xf>
    <xf numFmtId="0" fontId="6" fillId="0" borderId="276" xfId="0" applyFont="1" applyBorder="1" applyAlignment="1">
      <alignment horizontal="center" vertical="center" wrapText="1"/>
    </xf>
    <xf numFmtId="0" fontId="6" fillId="0" borderId="277" xfId="0" applyFont="1" applyBorder="1" applyAlignment="1">
      <alignment horizontal="center" vertical="center" wrapText="1"/>
    </xf>
    <xf numFmtId="0" fontId="6" fillId="0" borderId="27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79" xfId="0" applyFont="1" applyBorder="1" applyAlignment="1">
      <alignment horizontal="center" vertical="center" wrapText="1"/>
    </xf>
    <xf numFmtId="0" fontId="7" fillId="0" borderId="280"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281" xfId="0" applyFont="1" applyBorder="1" applyAlignment="1">
      <alignment horizontal="center" vertical="center" wrapText="1"/>
    </xf>
    <xf numFmtId="0" fontId="8" fillId="0" borderId="282"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283" xfId="0" applyFont="1" applyBorder="1" applyAlignment="1">
      <alignment horizontal="center" vertical="center" wrapText="1"/>
    </xf>
    <xf numFmtId="0" fontId="8" fillId="0" borderId="284" xfId="0" applyFont="1" applyBorder="1" applyAlignment="1">
      <alignment horizontal="center" vertical="center" wrapText="1"/>
    </xf>
    <xf numFmtId="0" fontId="8" fillId="0" borderId="285"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86" xfId="0" applyFont="1" applyBorder="1" applyAlignment="1">
      <alignment horizontal="center" vertical="center" wrapText="1"/>
    </xf>
    <xf numFmtId="0" fontId="8" fillId="0" borderId="88" xfId="0" applyFont="1" applyBorder="1" applyAlignment="1">
      <alignment horizontal="left" vertical="center" wrapText="1"/>
    </xf>
    <xf numFmtId="0" fontId="8" fillId="0" borderId="281" xfId="0" applyFont="1" applyBorder="1" applyAlignment="1">
      <alignment horizontal="left" vertical="center" wrapText="1"/>
    </xf>
    <xf numFmtId="0" fontId="8" fillId="0" borderId="282" xfId="0" applyFont="1" applyBorder="1" applyAlignment="1">
      <alignment horizontal="left" vertical="center" wrapText="1"/>
    </xf>
    <xf numFmtId="0" fontId="8" fillId="0" borderId="97" xfId="0" applyFont="1" applyBorder="1" applyAlignment="1">
      <alignment horizontal="left" vertical="center" wrapText="1"/>
    </xf>
    <xf numFmtId="0" fontId="8" fillId="0" borderId="283" xfId="0" applyFont="1" applyBorder="1" applyAlignment="1">
      <alignment horizontal="left" vertical="center" wrapText="1"/>
    </xf>
    <xf numFmtId="0" fontId="8" fillId="0" borderId="284" xfId="0" applyFont="1" applyBorder="1" applyAlignment="1">
      <alignment horizontal="left" vertical="center" wrapText="1"/>
    </xf>
    <xf numFmtId="0" fontId="8" fillId="0" borderId="285" xfId="0" applyFont="1" applyBorder="1" applyAlignment="1">
      <alignment horizontal="left" vertical="center" wrapText="1"/>
    </xf>
    <xf numFmtId="0" fontId="8" fillId="0" borderId="52" xfId="0" applyFont="1" applyBorder="1" applyAlignment="1">
      <alignment horizontal="left" vertical="center" wrapText="1"/>
    </xf>
    <xf numFmtId="0" fontId="8" fillId="0" borderId="286" xfId="0" applyFont="1" applyBorder="1" applyAlignment="1">
      <alignment horizontal="left" vertical="center" wrapText="1"/>
    </xf>
    <xf numFmtId="0" fontId="14" fillId="9" borderId="204" xfId="0" applyFont="1" applyFill="1" applyBorder="1" applyAlignment="1">
      <alignment horizontal="left" vertical="distributed" wrapText="1"/>
    </xf>
    <xf numFmtId="0" fontId="14" fillId="9" borderId="0" xfId="0" applyFont="1" applyFill="1" applyBorder="1" applyAlignment="1">
      <alignment horizontal="left" vertical="distributed" wrapText="1"/>
    </xf>
    <xf numFmtId="0" fontId="14" fillId="9" borderId="19" xfId="0" applyFont="1" applyFill="1" applyBorder="1" applyAlignment="1">
      <alignment horizontal="left" vertical="distributed" wrapText="1"/>
    </xf>
    <xf numFmtId="0" fontId="14" fillId="9" borderId="20" xfId="0" applyFont="1" applyFill="1" applyBorder="1" applyAlignment="1">
      <alignment horizontal="left" vertical="distributed" wrapText="1"/>
    </xf>
    <xf numFmtId="0" fontId="7" fillId="0" borderId="287" xfId="0" applyFont="1" applyBorder="1" applyAlignment="1">
      <alignment horizontal="center" vertical="center" wrapText="1"/>
    </xf>
    <xf numFmtId="0" fontId="7" fillId="0" borderId="29" xfId="0" applyFont="1" applyBorder="1" applyAlignment="1">
      <alignment horizontal="center" vertical="center" wrapText="1"/>
    </xf>
    <xf numFmtId="0" fontId="3" fillId="0" borderId="0" xfId="0" applyFont="1" applyBorder="1" applyAlignment="1">
      <alignment horizontal="center"/>
    </xf>
    <xf numFmtId="0" fontId="7" fillId="0" borderId="59" xfId="0" applyFont="1" applyBorder="1" applyAlignment="1">
      <alignment horizontal="center" vertical="center" wrapText="1"/>
    </xf>
    <xf numFmtId="0" fontId="7" fillId="0" borderId="288"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28575</xdr:rowOff>
    </xdr:from>
    <xdr:to>
      <xdr:col>1</xdr:col>
      <xdr:colOff>1095375</xdr:colOff>
      <xdr:row>5</xdr:row>
      <xdr:rowOff>66675</xdr:rowOff>
    </xdr:to>
    <xdr:pic>
      <xdr:nvPicPr>
        <xdr:cNvPr id="1" name="Picture 3" descr="UPT02"/>
        <xdr:cNvPicPr preferRelativeResize="1">
          <a:picLocks noChangeAspect="1"/>
        </xdr:cNvPicPr>
      </xdr:nvPicPr>
      <xdr:blipFill>
        <a:blip r:embed="rId1"/>
        <a:stretch>
          <a:fillRect/>
        </a:stretch>
      </xdr:blipFill>
      <xdr:spPr>
        <a:xfrm>
          <a:off x="1009650" y="409575"/>
          <a:ext cx="838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23</xdr:col>
      <xdr:colOff>180975</xdr:colOff>
      <xdr:row>43</xdr:row>
      <xdr:rowOff>38100</xdr:rowOff>
    </xdr:to>
    <xdr:pic>
      <xdr:nvPicPr>
        <xdr:cNvPr id="1" name="4 Imagen"/>
        <xdr:cNvPicPr preferRelativeResize="1">
          <a:picLocks noChangeAspect="1"/>
        </xdr:cNvPicPr>
      </xdr:nvPicPr>
      <xdr:blipFill>
        <a:blip r:embed="rId1"/>
        <a:stretch>
          <a:fillRect/>
        </a:stretch>
      </xdr:blipFill>
      <xdr:spPr>
        <a:xfrm>
          <a:off x="752475" y="16506825"/>
          <a:ext cx="20821650"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14525" y="476250"/>
          <a:ext cx="14192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45</xdr:row>
      <xdr:rowOff>0</xdr:rowOff>
    </xdr:from>
    <xdr:to>
      <xdr:col>28</xdr:col>
      <xdr:colOff>342900</xdr:colOff>
      <xdr:row>47</xdr:row>
      <xdr:rowOff>38100</xdr:rowOff>
    </xdr:to>
    <xdr:pic>
      <xdr:nvPicPr>
        <xdr:cNvPr id="1" name="4 Imagen"/>
        <xdr:cNvPicPr preferRelativeResize="1">
          <a:picLocks noChangeAspect="1"/>
        </xdr:cNvPicPr>
      </xdr:nvPicPr>
      <xdr:blipFill>
        <a:blip r:embed="rId1"/>
        <a:stretch>
          <a:fillRect/>
        </a:stretch>
      </xdr:blipFill>
      <xdr:spPr>
        <a:xfrm>
          <a:off x="762000" y="17545050"/>
          <a:ext cx="25765125"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24050" y="476250"/>
          <a:ext cx="14192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190500</xdr:rowOff>
    </xdr:from>
    <xdr:to>
      <xdr:col>28</xdr:col>
      <xdr:colOff>342900</xdr:colOff>
      <xdr:row>45</xdr:row>
      <xdr:rowOff>152400</xdr:rowOff>
    </xdr:to>
    <xdr:pic>
      <xdr:nvPicPr>
        <xdr:cNvPr id="1" name="4 Imagen"/>
        <xdr:cNvPicPr preferRelativeResize="1">
          <a:picLocks noChangeAspect="1"/>
        </xdr:cNvPicPr>
      </xdr:nvPicPr>
      <xdr:blipFill>
        <a:blip r:embed="rId1"/>
        <a:stretch>
          <a:fillRect/>
        </a:stretch>
      </xdr:blipFill>
      <xdr:spPr>
        <a:xfrm>
          <a:off x="762000" y="14363700"/>
          <a:ext cx="27193875" cy="342900"/>
        </a:xfrm>
        <a:prstGeom prst="rect">
          <a:avLst/>
        </a:prstGeom>
        <a:blipFill>
          <a:blip r:embed=""/>
          <a:srcRect/>
          <a:stretch>
            <a:fillRect/>
          </a:stretch>
        </a:blipFill>
        <a:ln w="9525" cmpd="sng">
          <a:noFill/>
        </a:ln>
      </xdr:spPr>
    </xdr:pic>
    <xdr:clientData/>
  </xdr:twoCellAnchor>
  <xdr:twoCellAnchor>
    <xdr:from>
      <xdr:col>1</xdr:col>
      <xdr:colOff>600075</xdr:colOff>
      <xdr:row>2</xdr:row>
      <xdr:rowOff>76200</xdr:rowOff>
    </xdr:from>
    <xdr:to>
      <xdr:col>4</xdr:col>
      <xdr:colOff>28575</xdr:colOff>
      <xdr:row>5</xdr:row>
      <xdr:rowOff>133350</xdr:rowOff>
    </xdr:to>
    <xdr:pic>
      <xdr:nvPicPr>
        <xdr:cNvPr id="2" name="Picture 3"/>
        <xdr:cNvPicPr preferRelativeResize="1">
          <a:picLocks noChangeAspect="1"/>
        </xdr:cNvPicPr>
      </xdr:nvPicPr>
      <xdr:blipFill>
        <a:blip r:embed="rId2"/>
        <a:stretch>
          <a:fillRect/>
        </a:stretch>
      </xdr:blipFill>
      <xdr:spPr>
        <a:xfrm>
          <a:off x="1362075" y="457200"/>
          <a:ext cx="180022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32"/>
  <sheetViews>
    <sheetView zoomScale="90" zoomScaleNormal="90" zoomScalePageLayoutView="0" workbookViewId="0" topLeftCell="A1">
      <selection activeCell="E26" sqref="E26"/>
    </sheetView>
  </sheetViews>
  <sheetFormatPr defaultColWidth="11.28125" defaultRowHeight="15"/>
  <cols>
    <col min="1" max="1" width="11.28125" style="0" customWidth="1"/>
    <col min="2" max="2" width="24.8515625" style="0" customWidth="1"/>
    <col min="3" max="3" width="32.57421875" style="0" customWidth="1"/>
    <col min="4" max="4" width="37.00390625" style="0" customWidth="1"/>
    <col min="5" max="5" width="41.421875" style="0" customWidth="1"/>
  </cols>
  <sheetData>
    <row r="2" spans="2:5" ht="15">
      <c r="B2" s="395"/>
      <c r="C2" s="400" t="s">
        <v>0</v>
      </c>
      <c r="D2" s="400"/>
      <c r="E2" s="337" t="s">
        <v>1</v>
      </c>
    </row>
    <row r="3" spans="2:5" ht="21.75" customHeight="1">
      <c r="B3" s="396"/>
      <c r="C3" s="401"/>
      <c r="D3" s="401"/>
      <c r="E3" s="338" t="s">
        <v>2</v>
      </c>
    </row>
    <row r="4" spans="2:5" ht="19.5" customHeight="1">
      <c r="B4" s="396"/>
      <c r="C4" s="401"/>
      <c r="D4" s="401"/>
      <c r="E4" s="338" t="s">
        <v>3</v>
      </c>
    </row>
    <row r="5" spans="2:5" ht="9" customHeight="1">
      <c r="B5" s="396"/>
      <c r="C5" s="406" t="s">
        <v>4</v>
      </c>
      <c r="D5" s="406"/>
      <c r="E5" s="398" t="s">
        <v>5</v>
      </c>
    </row>
    <row r="6" spans="2:5" ht="12.75" customHeight="1">
      <c r="B6" s="397"/>
      <c r="C6" s="407"/>
      <c r="D6" s="407"/>
      <c r="E6" s="399"/>
    </row>
    <row r="7" spans="2:5" ht="11.25" customHeight="1">
      <c r="B7" s="1"/>
      <c r="C7" s="339"/>
      <c r="D7" s="339"/>
      <c r="E7" s="110"/>
    </row>
    <row r="8" spans="2:5" ht="25.5" customHeight="1">
      <c r="B8" s="376" t="s">
        <v>6</v>
      </c>
      <c r="C8" s="376"/>
      <c r="D8" s="376"/>
      <c r="E8" s="376"/>
    </row>
    <row r="9" ht="9.75" customHeight="1"/>
    <row r="10" spans="2:5" ht="24.75" customHeight="1">
      <c r="B10" s="340" t="s">
        <v>7</v>
      </c>
      <c r="C10" s="341" t="s">
        <v>8</v>
      </c>
      <c r="D10" s="342" t="s">
        <v>9</v>
      </c>
      <c r="E10" s="343">
        <v>41957</v>
      </c>
    </row>
    <row r="12" spans="2:5" ht="30" customHeight="1">
      <c r="B12" s="377" t="s">
        <v>10</v>
      </c>
      <c r="C12" s="378"/>
      <c r="D12" s="377" t="s">
        <v>11</v>
      </c>
      <c r="E12" s="378"/>
    </row>
    <row r="13" spans="2:5" ht="24.75" customHeight="1">
      <c r="B13" s="344" t="s">
        <v>12</v>
      </c>
      <c r="C13" s="345" t="s">
        <v>13</v>
      </c>
      <c r="D13" s="345" t="s">
        <v>12</v>
      </c>
      <c r="E13" s="345" t="s">
        <v>13</v>
      </c>
    </row>
    <row r="14" spans="2:5" ht="152.25" customHeight="1">
      <c r="B14" s="346" t="s">
        <v>14</v>
      </c>
      <c r="C14" s="347" t="s">
        <v>15</v>
      </c>
      <c r="D14" s="347" t="s">
        <v>16</v>
      </c>
      <c r="E14" s="347" t="s">
        <v>17</v>
      </c>
    </row>
    <row r="15" spans="2:5" ht="20.25" customHeight="1">
      <c r="B15" s="379" t="s">
        <v>18</v>
      </c>
      <c r="C15" s="380"/>
      <c r="D15" s="348" t="s">
        <v>19</v>
      </c>
      <c r="E15" s="348" t="s">
        <v>20</v>
      </c>
    </row>
    <row r="16" spans="2:5" ht="380.25" customHeight="1">
      <c r="B16" s="381" t="s">
        <v>21</v>
      </c>
      <c r="C16" s="381"/>
      <c r="D16" s="347" t="s">
        <v>22</v>
      </c>
      <c r="E16" s="349" t="s">
        <v>23</v>
      </c>
    </row>
    <row r="17" spans="2:5" ht="17.25" customHeight="1">
      <c r="B17" s="402" t="s">
        <v>24</v>
      </c>
      <c r="C17" s="403"/>
      <c r="D17" s="382" t="s">
        <v>25</v>
      </c>
      <c r="E17" s="383"/>
    </row>
    <row r="18" spans="2:5" ht="29.25" customHeight="1">
      <c r="B18" s="404"/>
      <c r="C18" s="405"/>
      <c r="D18" s="348" t="s">
        <v>26</v>
      </c>
      <c r="E18" s="348" t="s">
        <v>27</v>
      </c>
    </row>
    <row r="19" spans="2:5" ht="174" customHeight="1">
      <c r="B19" s="381" t="s">
        <v>28</v>
      </c>
      <c r="C19" s="381"/>
      <c r="D19" s="347" t="s">
        <v>29</v>
      </c>
      <c r="E19" s="347" t="s">
        <v>30</v>
      </c>
    </row>
    <row r="20" spans="2:5" ht="40.5" customHeight="1">
      <c r="B20" s="391" t="s">
        <v>31</v>
      </c>
      <c r="C20" s="392"/>
      <c r="D20" s="348" t="s">
        <v>32</v>
      </c>
      <c r="E20" s="348" t="s">
        <v>33</v>
      </c>
    </row>
    <row r="21" spans="2:5" ht="77.25" customHeight="1">
      <c r="B21" s="381" t="s">
        <v>34</v>
      </c>
      <c r="C21" s="381"/>
      <c r="D21" s="351" t="s">
        <v>35</v>
      </c>
      <c r="E21" s="351" t="s">
        <v>36</v>
      </c>
    </row>
    <row r="22" spans="2:5" ht="22.5" customHeight="1">
      <c r="B22" s="391" t="s">
        <v>37</v>
      </c>
      <c r="C22" s="393"/>
      <c r="D22" s="393"/>
      <c r="E22" s="350" t="s">
        <v>38</v>
      </c>
    </row>
    <row r="23" spans="2:5" ht="35.25" customHeight="1">
      <c r="B23" s="352" t="s">
        <v>39</v>
      </c>
      <c r="C23" s="394" t="s">
        <v>40</v>
      </c>
      <c r="D23" s="394"/>
      <c r="E23" s="353">
        <f>'B. OBJETIVO 1'!EB30</f>
        <v>460500</v>
      </c>
    </row>
    <row r="24" spans="2:5" ht="31.5" customHeight="1">
      <c r="B24" s="352" t="s">
        <v>41</v>
      </c>
      <c r="C24" s="394" t="s">
        <v>42</v>
      </c>
      <c r="D24" s="394"/>
      <c r="E24" s="353">
        <f>'B. OBJETIVO 2'!EB34</f>
        <v>733500</v>
      </c>
    </row>
    <row r="25" spans="2:5" ht="38.25" customHeight="1">
      <c r="B25" s="352" t="s">
        <v>43</v>
      </c>
      <c r="C25" s="414" t="s">
        <v>44</v>
      </c>
      <c r="D25" s="414"/>
      <c r="E25" s="353">
        <f>'B. OBJETIVO 3'!EB34</f>
        <v>272500</v>
      </c>
    </row>
    <row r="26" spans="2:5" ht="26.25" customHeight="1">
      <c r="B26" s="415" t="s">
        <v>45</v>
      </c>
      <c r="C26" s="416"/>
      <c r="D26" s="416"/>
      <c r="E26" s="354">
        <f>SUM(E23:E25)</f>
        <v>1466500</v>
      </c>
    </row>
    <row r="27" spans="2:5" ht="18.75" customHeight="1">
      <c r="B27" s="417"/>
      <c r="C27" s="418"/>
      <c r="D27" s="418"/>
      <c r="E27" s="418"/>
    </row>
    <row r="28" spans="2:5" ht="9.75" customHeight="1">
      <c r="B28" s="408" t="s">
        <v>46</v>
      </c>
      <c r="C28" s="409"/>
      <c r="D28" s="408" t="s">
        <v>47</v>
      </c>
      <c r="E28" s="412"/>
    </row>
    <row r="29" spans="2:5" ht="6" customHeight="1">
      <c r="B29" s="410"/>
      <c r="C29" s="411"/>
      <c r="D29" s="410"/>
      <c r="E29" s="413"/>
    </row>
    <row r="30" spans="2:5" ht="19.5" customHeight="1">
      <c r="B30" s="410"/>
      <c r="C30" s="411"/>
      <c r="D30" s="410"/>
      <c r="E30" s="413"/>
    </row>
    <row r="31" spans="2:5" ht="21.75" customHeight="1">
      <c r="B31" s="384" t="s">
        <v>48</v>
      </c>
      <c r="C31" s="385"/>
      <c r="D31" s="384" t="s">
        <v>49</v>
      </c>
      <c r="E31" s="386"/>
    </row>
    <row r="32" spans="2:5" ht="21" customHeight="1">
      <c r="B32" s="387" t="s">
        <v>50</v>
      </c>
      <c r="C32" s="388"/>
      <c r="D32" s="389" t="s">
        <v>51</v>
      </c>
      <c r="E32" s="390"/>
    </row>
  </sheetData>
  <sheetProtection/>
  <mergeCells count="26">
    <mergeCell ref="B2:B6"/>
    <mergeCell ref="E5:E6"/>
    <mergeCell ref="C2:D4"/>
    <mergeCell ref="B17:C18"/>
    <mergeCell ref="C5:D6"/>
    <mergeCell ref="B28:C30"/>
    <mergeCell ref="D28:E30"/>
    <mergeCell ref="C25:D25"/>
    <mergeCell ref="B26:D26"/>
    <mergeCell ref="B27:E27"/>
    <mergeCell ref="B31:C31"/>
    <mergeCell ref="D31:E31"/>
    <mergeCell ref="B32:C32"/>
    <mergeCell ref="D32:E32"/>
    <mergeCell ref="B19:C19"/>
    <mergeCell ref="B20:C20"/>
    <mergeCell ref="B21:C21"/>
    <mergeCell ref="B22:D22"/>
    <mergeCell ref="C23:D23"/>
    <mergeCell ref="C24:D24"/>
    <mergeCell ref="B8:E8"/>
    <mergeCell ref="B12:C12"/>
    <mergeCell ref="D12:E12"/>
    <mergeCell ref="B15:C15"/>
    <mergeCell ref="B16:C16"/>
    <mergeCell ref="D17:E17"/>
  </mergeCells>
  <printOptions horizontalCentered="1" verticalCentered="1"/>
  <pageMargins left="0.2361111111111111" right="0.2361111111111111" top="0.3541666666666667" bottom="0.3541666666666667" header="0.3145833333333333" footer="0.3145833333333333"/>
  <pageSetup horizontalDpi="600" verticalDpi="600" orientation="portrait" scale="55"/>
  <drawing r:id="rId1"/>
</worksheet>
</file>

<file path=xl/worksheets/sheet2.xml><?xml version="1.0" encoding="utf-8"?>
<worksheet xmlns="http://schemas.openxmlformats.org/spreadsheetml/2006/main" xmlns:r="http://schemas.openxmlformats.org/officeDocument/2006/relationships">
  <dimension ref="B3:EI40"/>
  <sheetViews>
    <sheetView zoomScale="80" zoomScaleNormal="80" zoomScalePageLayoutView="0" workbookViewId="0" topLeftCell="C14">
      <pane xSplit="12660" ySplit="1470" topLeftCell="EE18" activePane="bottomRight" state="split"/>
      <selection pane="topLeft" activeCell="A1" sqref="A1:IV16384"/>
      <selection pane="topRight" activeCell="J15" sqref="J15:K15"/>
      <selection pane="bottomLeft" activeCell="E29" sqref="E29:G29"/>
      <selection pane="bottomRight" activeCell="EG31" sqref="EG31"/>
    </sheetView>
  </sheetViews>
  <sheetFormatPr defaultColWidth="11.28125" defaultRowHeight="15"/>
  <cols>
    <col min="1" max="1" width="11.28125" style="0" customWidth="1"/>
    <col min="2" max="2" width="9.140625" style="0" customWidth="1"/>
    <col min="3" max="3" width="18.00390625" style="0" customWidth="1"/>
    <col min="4" max="4" width="8.57421875" style="0" customWidth="1"/>
    <col min="5" max="5" width="11.421875" style="0" customWidth="1"/>
    <col min="6" max="6" width="11.28125" style="0" customWidth="1"/>
    <col min="7" max="7" width="33.57421875" style="0" customWidth="1"/>
    <col min="8" max="8" width="18.8515625" style="0" customWidth="1"/>
    <col min="9" max="9" width="17.57421875" style="0" customWidth="1"/>
    <col min="10" max="10" width="11.28125" style="0" customWidth="1"/>
    <col min="11" max="11" width="16.140625" style="0" customWidth="1"/>
    <col min="12" max="13" width="11.28125" style="0" customWidth="1"/>
    <col min="14" max="14" width="17.140625" style="0" customWidth="1"/>
    <col min="15" max="15" width="17.57421875" style="0" customWidth="1"/>
    <col min="16" max="16" width="17.140625" style="0" customWidth="1"/>
    <col min="17" max="17" width="11.28125" style="0" customWidth="1"/>
    <col min="18" max="19" width="11.421875" style="0" customWidth="1"/>
    <col min="20" max="23" width="11.28125" style="0" customWidth="1"/>
    <col min="24" max="24" width="18.140625" style="0" customWidth="1"/>
    <col min="25" max="25" width="17.28125" style="0" customWidth="1"/>
    <col min="26" max="26" width="17.421875" style="0" customWidth="1"/>
    <col min="27" max="28" width="11.421875" style="0" customWidth="1"/>
    <col min="29" max="32" width="11.28125" style="0" customWidth="1"/>
    <col min="33" max="33" width="11.421875" style="0" customWidth="1"/>
    <col min="34" max="36" width="17.140625" style="0" customWidth="1"/>
    <col min="37" max="37" width="11.28125" style="0" customWidth="1"/>
    <col min="38" max="38" width="11.421875" style="0" customWidth="1"/>
    <col min="39" max="43" width="11.28125" style="0" customWidth="1"/>
    <col min="44" max="44" width="19.7109375" style="0" customWidth="1"/>
    <col min="45" max="46" width="17.00390625" style="0" customWidth="1"/>
    <col min="47" max="48" width="11.421875" style="0" customWidth="1"/>
    <col min="49" max="49" width="11.28125" style="0" customWidth="1"/>
    <col min="50" max="50" width="25.421875" style="0" customWidth="1"/>
    <col min="51" max="51" width="11.28125" style="0" customWidth="1"/>
    <col min="52" max="52" width="16.7109375" style="0" customWidth="1"/>
    <col min="53" max="53" width="11.28125" style="0" customWidth="1"/>
    <col min="54" max="54" width="17.140625" style="0" customWidth="1"/>
    <col min="55" max="55" width="17.00390625" style="0" customWidth="1"/>
    <col min="56" max="56" width="17.421875" style="0" customWidth="1"/>
    <col min="57" max="57" width="11.28125" style="0" customWidth="1"/>
    <col min="58" max="58" width="11.421875" style="0" customWidth="1"/>
    <col min="59" max="63" width="11.28125" style="0" customWidth="1"/>
    <col min="64" max="64" width="17.140625" style="0" customWidth="1"/>
    <col min="65" max="65" width="17.421875" style="0" customWidth="1"/>
    <col min="66" max="66" width="17.00390625" style="0" customWidth="1"/>
    <col min="67" max="67" width="11.28125" style="0" customWidth="1"/>
    <col min="68" max="68" width="11.421875" style="0" customWidth="1"/>
    <col min="69" max="73" width="11.28125" style="0" customWidth="1"/>
    <col min="74" max="74" width="17.57421875" style="0" customWidth="1"/>
    <col min="75" max="75" width="17.421875" style="0" customWidth="1"/>
    <col min="76" max="76" width="18.00390625" style="0" customWidth="1"/>
    <col min="77" max="78" width="11.421875" style="0" customWidth="1"/>
    <col min="79" max="79" width="11.28125" style="0" customWidth="1"/>
    <col min="80" max="80" width="19.57421875" style="0" customWidth="1"/>
    <col min="81" max="83" width="11.28125" style="0" customWidth="1"/>
    <col min="84" max="84" width="17.140625" style="0" customWidth="1"/>
    <col min="85" max="85" width="17.00390625" style="0" customWidth="1"/>
    <col min="86" max="86" width="17.28125" style="0" customWidth="1"/>
    <col min="87" max="87" width="11.28125" style="0" customWidth="1"/>
    <col min="88" max="88" width="11.421875" style="0" customWidth="1"/>
    <col min="89" max="89" width="11.28125" style="0" customWidth="1"/>
    <col min="90" max="90" width="21.140625" style="0" customWidth="1"/>
    <col min="91" max="93" width="11.28125" style="0" customWidth="1"/>
    <col min="94" max="94" width="17.28125" style="0" customWidth="1"/>
    <col min="95" max="95" width="17.421875" style="0" customWidth="1"/>
    <col min="96" max="96" width="17.28125" style="0" customWidth="1"/>
    <col min="97" max="97" width="11.28125" style="0" customWidth="1"/>
    <col min="98" max="98" width="11.421875" style="0" customWidth="1"/>
    <col min="99" max="103" width="11.28125" style="0" customWidth="1"/>
    <col min="104" max="104" width="17.7109375" style="0" customWidth="1"/>
    <col min="105" max="106" width="17.28125" style="0" customWidth="1"/>
    <col min="107" max="107" width="11.28125" style="0" customWidth="1"/>
    <col min="108" max="108" width="11.421875" style="0" customWidth="1"/>
    <col min="109" max="113" width="11.28125" style="0" customWidth="1"/>
    <col min="114" max="116" width="17.28125" style="0" customWidth="1"/>
    <col min="117" max="118" width="11.421875" style="0" customWidth="1"/>
    <col min="119" max="123" width="11.28125" style="0" customWidth="1"/>
    <col min="124" max="124" width="18.00390625" style="0" customWidth="1"/>
    <col min="125" max="125" width="17.140625" style="0" customWidth="1"/>
    <col min="126" max="126" width="17.421875" style="0" customWidth="1"/>
    <col min="127" max="128" width="14.7109375" style="0" customWidth="1"/>
    <col min="129" max="130" width="11.28125" style="0" customWidth="1"/>
    <col min="131" max="131" width="13.28125" style="0" customWidth="1"/>
    <col min="132" max="132" width="19.57421875" style="0" customWidth="1"/>
    <col min="133" max="133" width="19.28125" style="0" customWidth="1"/>
    <col min="134" max="134" width="23.57421875" style="0" customWidth="1"/>
    <col min="135" max="135" width="19.28125" style="0" customWidth="1"/>
    <col min="136" max="136" width="16.8515625" style="0" customWidth="1"/>
    <col min="137" max="137" width="20.57421875" style="0" customWidth="1"/>
    <col min="138" max="138" width="17.8515625" style="0" customWidth="1"/>
    <col min="139" max="139" width="21.140625" style="0" customWidth="1"/>
  </cols>
  <sheetData>
    <row r="3" spans="2:39" ht="18" customHeight="1">
      <c r="B3" s="437"/>
      <c r="C3" s="438"/>
      <c r="D3" s="438"/>
      <c r="E3" s="438"/>
      <c r="F3" s="439"/>
      <c r="G3" s="448" t="s">
        <v>52</v>
      </c>
      <c r="H3" s="400"/>
      <c r="I3" s="400"/>
      <c r="J3" s="452" t="s">
        <v>53</v>
      </c>
      <c r="K3" s="452"/>
      <c r="L3" s="452"/>
      <c r="M3" s="452"/>
      <c r="N3" s="452"/>
      <c r="O3" s="452"/>
      <c r="P3" s="452"/>
      <c r="Q3" s="452"/>
      <c r="R3" s="452"/>
      <c r="S3" s="452"/>
      <c r="T3" s="452"/>
      <c r="U3" s="452"/>
      <c r="V3" s="452"/>
      <c r="W3" s="452"/>
      <c r="X3" s="452"/>
      <c r="Y3" s="452"/>
      <c r="Z3" s="452"/>
      <c r="AA3" s="452"/>
      <c r="AB3" s="452"/>
      <c r="AC3" s="452"/>
      <c r="AD3" s="452"/>
      <c r="AE3" s="452"/>
      <c r="AF3" s="453"/>
      <c r="AG3" s="425" t="s">
        <v>54</v>
      </c>
      <c r="AH3" s="426"/>
      <c r="AI3" s="426"/>
      <c r="AJ3" s="426"/>
      <c r="AK3" s="426"/>
      <c r="AL3" s="426"/>
      <c r="AM3" s="427"/>
    </row>
    <row r="4" spans="2:39" ht="18" customHeight="1">
      <c r="B4" s="440"/>
      <c r="C4" s="441"/>
      <c r="D4" s="441"/>
      <c r="E4" s="441"/>
      <c r="F4" s="442"/>
      <c r="G4" s="449"/>
      <c r="H4" s="401"/>
      <c r="I4" s="401"/>
      <c r="J4" s="454"/>
      <c r="K4" s="454"/>
      <c r="L4" s="454"/>
      <c r="M4" s="454"/>
      <c r="N4" s="454"/>
      <c r="O4" s="454"/>
      <c r="P4" s="454"/>
      <c r="Q4" s="454"/>
      <c r="R4" s="454"/>
      <c r="S4" s="454"/>
      <c r="T4" s="454"/>
      <c r="U4" s="454"/>
      <c r="V4" s="454"/>
      <c r="W4" s="454"/>
      <c r="X4" s="454"/>
      <c r="Y4" s="454"/>
      <c r="Z4" s="454"/>
      <c r="AA4" s="454"/>
      <c r="AB4" s="454"/>
      <c r="AC4" s="454"/>
      <c r="AD4" s="454"/>
      <c r="AE4" s="454"/>
      <c r="AF4" s="455"/>
      <c r="AG4" s="428" t="s">
        <v>2</v>
      </c>
      <c r="AH4" s="429"/>
      <c r="AI4" s="429"/>
      <c r="AJ4" s="429"/>
      <c r="AK4" s="429"/>
      <c r="AL4" s="429"/>
      <c r="AM4" s="430"/>
    </row>
    <row r="5" spans="2:39" ht="18" customHeight="1">
      <c r="B5" s="440"/>
      <c r="C5" s="441"/>
      <c r="D5" s="441"/>
      <c r="E5" s="441"/>
      <c r="F5" s="442"/>
      <c r="G5" s="449"/>
      <c r="H5" s="401"/>
      <c r="I5" s="401"/>
      <c r="J5" s="454"/>
      <c r="K5" s="454"/>
      <c r="L5" s="454"/>
      <c r="M5" s="454"/>
      <c r="N5" s="454"/>
      <c r="O5" s="454"/>
      <c r="P5" s="454"/>
      <c r="Q5" s="454"/>
      <c r="R5" s="454"/>
      <c r="S5" s="454"/>
      <c r="T5" s="454"/>
      <c r="U5" s="454"/>
      <c r="V5" s="454"/>
      <c r="W5" s="454"/>
      <c r="X5" s="454"/>
      <c r="Y5" s="454"/>
      <c r="Z5" s="454"/>
      <c r="AA5" s="454"/>
      <c r="AB5" s="454"/>
      <c r="AC5" s="454"/>
      <c r="AD5" s="454"/>
      <c r="AE5" s="454"/>
      <c r="AF5" s="455"/>
      <c r="AG5" s="428" t="s">
        <v>3</v>
      </c>
      <c r="AH5" s="429"/>
      <c r="AI5" s="429"/>
      <c r="AJ5" s="429"/>
      <c r="AK5" s="429"/>
      <c r="AL5" s="429"/>
      <c r="AM5" s="430"/>
    </row>
    <row r="6" spans="2:39" ht="18" customHeight="1">
      <c r="B6" s="443"/>
      <c r="C6" s="444"/>
      <c r="D6" s="444"/>
      <c r="E6" s="444"/>
      <c r="F6" s="445"/>
      <c r="G6" s="450"/>
      <c r="H6" s="451"/>
      <c r="I6" s="451"/>
      <c r="J6" s="456"/>
      <c r="K6" s="456"/>
      <c r="L6" s="456"/>
      <c r="M6" s="456"/>
      <c r="N6" s="456"/>
      <c r="O6" s="456"/>
      <c r="P6" s="456"/>
      <c r="Q6" s="456"/>
      <c r="R6" s="456"/>
      <c r="S6" s="456"/>
      <c r="T6" s="456"/>
      <c r="U6" s="456"/>
      <c r="V6" s="456"/>
      <c r="W6" s="456"/>
      <c r="X6" s="456"/>
      <c r="Y6" s="456"/>
      <c r="Z6" s="456"/>
      <c r="AA6" s="456"/>
      <c r="AB6" s="456"/>
      <c r="AC6" s="456"/>
      <c r="AD6" s="456"/>
      <c r="AE6" s="456"/>
      <c r="AF6" s="457"/>
      <c r="AG6" s="431" t="s">
        <v>5</v>
      </c>
      <c r="AH6" s="432"/>
      <c r="AI6" s="432"/>
      <c r="AJ6" s="432"/>
      <c r="AK6" s="432"/>
      <c r="AL6" s="432"/>
      <c r="AM6" s="433"/>
    </row>
    <row r="7" spans="2:132" ht="24.75" customHeight="1">
      <c r="B7" s="436"/>
      <c r="C7" s="436"/>
      <c r="D7" s="436"/>
      <c r="E7" s="436"/>
      <c r="F7" s="436"/>
      <c r="G7" s="436"/>
      <c r="H7" s="436"/>
      <c r="I7" s="436"/>
      <c r="J7" s="436"/>
      <c r="K7" s="436"/>
      <c r="L7" s="436"/>
      <c r="M7" s="436"/>
      <c r="N7" s="436"/>
      <c r="O7" s="436"/>
      <c r="P7" s="436"/>
      <c r="Q7" s="436"/>
      <c r="R7" s="436"/>
      <c r="S7" s="436"/>
      <c r="T7" s="436"/>
      <c r="U7" s="436"/>
      <c r="EB7" s="261"/>
    </row>
    <row r="8" spans="2:21" ht="33" customHeight="1">
      <c r="B8" s="436" t="s">
        <v>55</v>
      </c>
      <c r="C8" s="436"/>
      <c r="D8" s="436"/>
      <c r="E8" s="436"/>
      <c r="F8" s="436"/>
      <c r="G8" s="436"/>
      <c r="H8" s="436"/>
      <c r="I8" s="436"/>
      <c r="J8" s="436"/>
      <c r="K8" s="436"/>
      <c r="L8" s="436"/>
      <c r="M8" s="436"/>
      <c r="N8" s="436"/>
      <c r="O8" s="436"/>
      <c r="P8" s="436"/>
      <c r="Q8" s="436"/>
      <c r="R8" s="436"/>
      <c r="S8" s="436"/>
      <c r="T8" s="436"/>
      <c r="U8" s="436"/>
    </row>
    <row r="9" ht="17.25" customHeight="1" thickBot="1"/>
    <row r="10" spans="2:139" ht="15" customHeight="1" thickTop="1">
      <c r="B10" s="531" t="s">
        <v>7</v>
      </c>
      <c r="C10" s="532"/>
      <c r="D10" s="532"/>
      <c r="E10" s="532"/>
      <c r="F10" s="532"/>
      <c r="G10" s="532"/>
      <c r="H10" s="186"/>
      <c r="I10" s="186"/>
      <c r="J10" s="537" t="s">
        <v>56</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538"/>
      <c r="CL10" s="538"/>
      <c r="CM10" s="538"/>
      <c r="CN10" s="538"/>
      <c r="CO10" s="538"/>
      <c r="CP10" s="538"/>
      <c r="CQ10" s="538"/>
      <c r="CR10" s="538"/>
      <c r="CS10" s="538"/>
      <c r="CT10" s="538"/>
      <c r="CU10" s="538"/>
      <c r="CV10" s="538"/>
      <c r="CW10" s="538"/>
      <c r="CX10" s="538"/>
      <c r="CY10" s="538"/>
      <c r="CZ10" s="538"/>
      <c r="DA10" s="538"/>
      <c r="DB10" s="538"/>
      <c r="DC10" s="538"/>
      <c r="DD10" s="538"/>
      <c r="DE10" s="538"/>
      <c r="DF10" s="538"/>
      <c r="DG10" s="538"/>
      <c r="DH10" s="538"/>
      <c r="DI10" s="538"/>
      <c r="DJ10" s="538"/>
      <c r="DK10" s="538"/>
      <c r="DL10" s="538"/>
      <c r="DM10" s="538"/>
      <c r="DN10" s="538"/>
      <c r="DO10" s="538"/>
      <c r="DP10" s="538"/>
      <c r="DQ10" s="538"/>
      <c r="DR10" s="538"/>
      <c r="DS10" s="538"/>
      <c r="DT10" s="538"/>
      <c r="DU10" s="538"/>
      <c r="DV10" s="538"/>
      <c r="DW10" s="538"/>
      <c r="DX10" s="538"/>
      <c r="DY10" s="538"/>
      <c r="DZ10" s="538"/>
      <c r="EA10" s="538"/>
      <c r="EB10" s="538"/>
      <c r="EC10" s="538"/>
      <c r="ED10" s="538"/>
      <c r="EE10" s="538"/>
      <c r="EF10" s="538"/>
      <c r="EG10" s="538"/>
      <c r="EH10" s="538"/>
      <c r="EI10" s="539"/>
    </row>
    <row r="11" spans="2:139" ht="26.25" customHeight="1">
      <c r="B11" s="533"/>
      <c r="C11" s="534"/>
      <c r="D11" s="534"/>
      <c r="E11" s="534"/>
      <c r="F11" s="534"/>
      <c r="G11" s="534"/>
      <c r="H11" s="2"/>
      <c r="I11" s="2"/>
      <c r="J11" s="540"/>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41"/>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41"/>
      <c r="DP11" s="541"/>
      <c r="DQ11" s="541"/>
      <c r="DR11" s="541"/>
      <c r="DS11" s="541"/>
      <c r="DT11" s="541"/>
      <c r="DU11" s="541"/>
      <c r="DV11" s="541"/>
      <c r="DW11" s="541"/>
      <c r="DX11" s="541"/>
      <c r="DY11" s="541"/>
      <c r="DZ11" s="541"/>
      <c r="EA11" s="541"/>
      <c r="EB11" s="541"/>
      <c r="EC11" s="541"/>
      <c r="ED11" s="541"/>
      <c r="EE11" s="541"/>
      <c r="EF11" s="541"/>
      <c r="EG11" s="541"/>
      <c r="EH11" s="541"/>
      <c r="EI11" s="542"/>
    </row>
    <row r="12" spans="2:139" ht="27" customHeight="1">
      <c r="B12" s="548" t="s">
        <v>57</v>
      </c>
      <c r="C12" s="549"/>
      <c r="D12" s="549"/>
      <c r="E12" s="549"/>
      <c r="F12" s="549"/>
      <c r="G12" s="549"/>
      <c r="H12" s="549"/>
      <c r="I12" s="550"/>
      <c r="J12" s="446" t="s">
        <v>58</v>
      </c>
      <c r="K12" s="435"/>
      <c r="L12" s="435"/>
      <c r="M12" s="435"/>
      <c r="N12" s="435"/>
      <c r="O12" s="435"/>
      <c r="P12" s="435"/>
      <c r="Q12" s="435"/>
      <c r="R12" s="435"/>
      <c r="S12" s="435"/>
      <c r="T12" s="435"/>
      <c r="U12" s="447"/>
      <c r="V12" s="434" t="s">
        <v>59</v>
      </c>
      <c r="W12" s="435"/>
      <c r="X12" s="435"/>
      <c r="Y12" s="435"/>
      <c r="Z12" s="435"/>
      <c r="AA12" s="435"/>
      <c r="AB12" s="435"/>
      <c r="AC12" s="435"/>
      <c r="AD12" s="435"/>
      <c r="AE12" s="447"/>
      <c r="AF12" s="434" t="s">
        <v>60</v>
      </c>
      <c r="AG12" s="435"/>
      <c r="AH12" s="435"/>
      <c r="AI12" s="435"/>
      <c r="AJ12" s="435"/>
      <c r="AK12" s="435"/>
      <c r="AL12" s="435"/>
      <c r="AM12" s="435"/>
      <c r="AN12" s="435"/>
      <c r="AO12" s="447"/>
      <c r="AP12" s="434"/>
      <c r="AQ12" s="435"/>
      <c r="AR12" s="435"/>
      <c r="AS12" s="435"/>
      <c r="AT12" s="435"/>
      <c r="AU12" s="435"/>
      <c r="AV12" s="435"/>
      <c r="AW12" s="435"/>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119"/>
      <c r="CA12" s="435"/>
      <c r="CB12" s="435"/>
      <c r="CC12" s="435"/>
      <c r="CD12" s="435"/>
      <c r="CE12" s="435"/>
      <c r="CF12" s="435"/>
      <c r="CG12" s="435"/>
      <c r="CH12" s="435"/>
      <c r="CI12" s="435"/>
      <c r="CJ12" s="119"/>
      <c r="CK12" s="435"/>
      <c r="CL12" s="435"/>
      <c r="CM12" s="435"/>
      <c r="CN12" s="435"/>
      <c r="CO12" s="435"/>
      <c r="CP12" s="435"/>
      <c r="CQ12" s="435"/>
      <c r="CR12" s="435"/>
      <c r="CS12" s="435"/>
      <c r="CT12" s="119"/>
      <c r="CU12" s="435"/>
      <c r="CV12" s="435"/>
      <c r="CW12" s="435"/>
      <c r="CX12" s="435"/>
      <c r="CY12" s="435"/>
      <c r="CZ12" s="435"/>
      <c r="DA12" s="435"/>
      <c r="DB12" s="435"/>
      <c r="DC12" s="435"/>
      <c r="DD12" s="119"/>
      <c r="DE12" s="435"/>
      <c r="DF12" s="435"/>
      <c r="DG12" s="435"/>
      <c r="DH12" s="435"/>
      <c r="DI12" s="435"/>
      <c r="DJ12" s="435"/>
      <c r="DK12" s="435"/>
      <c r="DL12" s="435"/>
      <c r="DM12" s="435"/>
      <c r="DN12" s="119"/>
      <c r="DO12" s="435"/>
      <c r="DP12" s="435"/>
      <c r="DQ12" s="435"/>
      <c r="DR12" s="435"/>
      <c r="DS12" s="435"/>
      <c r="DT12" s="435"/>
      <c r="DU12" s="435"/>
      <c r="DV12" s="435"/>
      <c r="DW12" s="435"/>
      <c r="DX12" s="119"/>
      <c r="DY12" s="435"/>
      <c r="DZ12" s="435"/>
      <c r="EA12" s="435"/>
      <c r="EB12" s="435"/>
      <c r="EC12" s="435"/>
      <c r="ED12" s="435"/>
      <c r="EE12" s="435"/>
      <c r="EF12" s="447"/>
      <c r="EG12" s="434" t="s">
        <v>61</v>
      </c>
      <c r="EH12" s="435"/>
      <c r="EI12" s="465"/>
    </row>
    <row r="13" spans="2:139" ht="57.75" customHeight="1" thickBot="1">
      <c r="B13" s="551"/>
      <c r="C13" s="552"/>
      <c r="D13" s="552"/>
      <c r="E13" s="552"/>
      <c r="F13" s="552"/>
      <c r="G13" s="552"/>
      <c r="H13" s="552"/>
      <c r="I13" s="553"/>
      <c r="J13" s="210"/>
      <c r="K13" s="211"/>
      <c r="L13" s="211"/>
      <c r="M13" s="211"/>
      <c r="N13" s="466" t="s">
        <v>62</v>
      </c>
      <c r="O13" s="466"/>
      <c r="P13" s="466"/>
      <c r="Q13" s="466"/>
      <c r="R13" s="211"/>
      <c r="S13" s="211"/>
      <c r="T13" s="211"/>
      <c r="U13" s="251"/>
      <c r="V13" s="252"/>
      <c r="W13" s="211"/>
      <c r="X13" s="467" t="s">
        <v>63</v>
      </c>
      <c r="Y13" s="467"/>
      <c r="Z13" s="467"/>
      <c r="AA13" s="467"/>
      <c r="AB13" s="467"/>
      <c r="AC13" s="467"/>
      <c r="AD13" s="211"/>
      <c r="AE13" s="251"/>
      <c r="AF13" s="211"/>
      <c r="AG13" s="211"/>
      <c r="AH13" s="211"/>
      <c r="AI13" s="211"/>
      <c r="AJ13" s="211"/>
      <c r="AK13" s="211"/>
      <c r="AL13" s="211"/>
      <c r="AM13" s="211"/>
      <c r="AN13" s="211"/>
      <c r="AO13" s="25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52"/>
      <c r="EH13" s="211"/>
      <c r="EI13" s="293"/>
    </row>
    <row r="14" ht="9.75" customHeight="1" thickBot="1" thickTop="1"/>
    <row r="15" spans="2:139" ht="27" customHeight="1" thickTop="1">
      <c r="B15" s="556" t="s">
        <v>64</v>
      </c>
      <c r="C15" s="557"/>
      <c r="D15" s="543" t="s">
        <v>65</v>
      </c>
      <c r="E15" s="476"/>
      <c r="F15" s="476"/>
      <c r="G15" s="476"/>
      <c r="H15" s="562" t="s">
        <v>66</v>
      </c>
      <c r="I15" s="568" t="s">
        <v>67</v>
      </c>
      <c r="J15" s="458" t="s">
        <v>68</v>
      </c>
      <c r="K15" s="459"/>
      <c r="L15" s="460" t="s">
        <v>69</v>
      </c>
      <c r="M15" s="461"/>
      <c r="N15" s="461"/>
      <c r="O15" s="461"/>
      <c r="P15" s="461"/>
      <c r="Q15" s="461"/>
      <c r="R15" s="461"/>
      <c r="S15" s="461"/>
      <c r="T15" s="461"/>
      <c r="U15" s="462"/>
      <c r="V15" s="463" t="s">
        <v>70</v>
      </c>
      <c r="W15" s="461"/>
      <c r="X15" s="461"/>
      <c r="Y15" s="461"/>
      <c r="Z15" s="461"/>
      <c r="AA15" s="461"/>
      <c r="AB15" s="461"/>
      <c r="AC15" s="461"/>
      <c r="AD15" s="461"/>
      <c r="AE15" s="464"/>
      <c r="AF15" s="460" t="s">
        <v>71</v>
      </c>
      <c r="AG15" s="461"/>
      <c r="AH15" s="461"/>
      <c r="AI15" s="461"/>
      <c r="AJ15" s="461"/>
      <c r="AK15" s="461"/>
      <c r="AL15" s="461"/>
      <c r="AM15" s="461"/>
      <c r="AN15" s="461"/>
      <c r="AO15" s="462"/>
      <c r="AP15" s="463" t="s">
        <v>72</v>
      </c>
      <c r="AQ15" s="461"/>
      <c r="AR15" s="461"/>
      <c r="AS15" s="461"/>
      <c r="AT15" s="461"/>
      <c r="AU15" s="461"/>
      <c r="AV15" s="461"/>
      <c r="AW15" s="461"/>
      <c r="AX15" s="461"/>
      <c r="AY15" s="464"/>
      <c r="AZ15" s="460" t="s">
        <v>73</v>
      </c>
      <c r="BA15" s="461"/>
      <c r="BB15" s="461"/>
      <c r="BC15" s="461"/>
      <c r="BD15" s="461"/>
      <c r="BE15" s="461"/>
      <c r="BF15" s="461"/>
      <c r="BG15" s="461"/>
      <c r="BH15" s="461"/>
      <c r="BI15" s="462"/>
      <c r="BJ15" s="463" t="s">
        <v>74</v>
      </c>
      <c r="BK15" s="461"/>
      <c r="BL15" s="461"/>
      <c r="BM15" s="461"/>
      <c r="BN15" s="461"/>
      <c r="BO15" s="461"/>
      <c r="BP15" s="461"/>
      <c r="BQ15" s="461"/>
      <c r="BR15" s="461"/>
      <c r="BS15" s="464"/>
      <c r="BT15" s="460" t="s">
        <v>75</v>
      </c>
      <c r="BU15" s="461"/>
      <c r="BV15" s="461"/>
      <c r="BW15" s="461"/>
      <c r="BX15" s="461"/>
      <c r="BY15" s="461"/>
      <c r="BZ15" s="461"/>
      <c r="CA15" s="461"/>
      <c r="CB15" s="461"/>
      <c r="CC15" s="462"/>
      <c r="CD15" s="460" t="s">
        <v>76</v>
      </c>
      <c r="CE15" s="461"/>
      <c r="CF15" s="461"/>
      <c r="CG15" s="461"/>
      <c r="CH15" s="461"/>
      <c r="CI15" s="461"/>
      <c r="CJ15" s="461"/>
      <c r="CK15" s="461"/>
      <c r="CL15" s="461"/>
      <c r="CM15" s="462"/>
      <c r="CN15" s="463" t="s">
        <v>77</v>
      </c>
      <c r="CO15" s="461"/>
      <c r="CP15" s="461"/>
      <c r="CQ15" s="461"/>
      <c r="CR15" s="461"/>
      <c r="CS15" s="461"/>
      <c r="CT15" s="461"/>
      <c r="CU15" s="461"/>
      <c r="CV15" s="461"/>
      <c r="CW15" s="464"/>
      <c r="CX15" s="460" t="s">
        <v>78</v>
      </c>
      <c r="CY15" s="461"/>
      <c r="CZ15" s="461"/>
      <c r="DA15" s="461"/>
      <c r="DB15" s="461"/>
      <c r="DC15" s="461"/>
      <c r="DD15" s="461"/>
      <c r="DE15" s="461"/>
      <c r="DF15" s="461"/>
      <c r="DG15" s="462"/>
      <c r="DH15" s="463" t="s">
        <v>79</v>
      </c>
      <c r="DI15" s="461"/>
      <c r="DJ15" s="461"/>
      <c r="DK15" s="461"/>
      <c r="DL15" s="461"/>
      <c r="DM15" s="461"/>
      <c r="DN15" s="461"/>
      <c r="DO15" s="461"/>
      <c r="DP15" s="461"/>
      <c r="DQ15" s="464"/>
      <c r="DR15" s="460" t="s">
        <v>80</v>
      </c>
      <c r="DS15" s="461"/>
      <c r="DT15" s="461"/>
      <c r="DU15" s="461"/>
      <c r="DV15" s="461"/>
      <c r="DW15" s="461"/>
      <c r="DX15" s="461"/>
      <c r="DY15" s="461"/>
      <c r="DZ15" s="461"/>
      <c r="EA15" s="464"/>
      <c r="EB15" s="472" t="s">
        <v>81</v>
      </c>
      <c r="EC15" s="473"/>
      <c r="ED15" s="474"/>
      <c r="EE15" s="475" t="s">
        <v>38</v>
      </c>
      <c r="EF15" s="476"/>
      <c r="EG15" s="153" t="s">
        <v>82</v>
      </c>
      <c r="EH15" s="477" t="s">
        <v>83</v>
      </c>
      <c r="EI15" s="478"/>
    </row>
    <row r="16" spans="2:139" ht="24.75" customHeight="1">
      <c r="B16" s="558"/>
      <c r="C16" s="559"/>
      <c r="D16" s="544"/>
      <c r="E16" s="545"/>
      <c r="F16" s="545"/>
      <c r="G16" s="545"/>
      <c r="H16" s="563"/>
      <c r="I16" s="569"/>
      <c r="J16" s="518" t="s">
        <v>84</v>
      </c>
      <c r="K16" s="520" t="s">
        <v>85</v>
      </c>
      <c r="L16" s="487" t="s">
        <v>86</v>
      </c>
      <c r="M16" s="485" t="s">
        <v>87</v>
      </c>
      <c r="N16" s="468" t="s">
        <v>38</v>
      </c>
      <c r="O16" s="469"/>
      <c r="P16" s="470"/>
      <c r="Q16" s="471" t="s">
        <v>88</v>
      </c>
      <c r="R16" s="471"/>
      <c r="S16" s="471"/>
      <c r="T16" s="479" t="s">
        <v>89</v>
      </c>
      <c r="U16" s="481" t="s">
        <v>90</v>
      </c>
      <c r="V16" s="470" t="s">
        <v>86</v>
      </c>
      <c r="W16" s="479" t="s">
        <v>87</v>
      </c>
      <c r="X16" s="468" t="s">
        <v>38</v>
      </c>
      <c r="Y16" s="469"/>
      <c r="Z16" s="470"/>
      <c r="AA16" s="471" t="s">
        <v>88</v>
      </c>
      <c r="AB16" s="471"/>
      <c r="AC16" s="471"/>
      <c r="AD16" s="479" t="s">
        <v>89</v>
      </c>
      <c r="AE16" s="468" t="s">
        <v>90</v>
      </c>
      <c r="AF16" s="487" t="s">
        <v>86</v>
      </c>
      <c r="AG16" s="485" t="s">
        <v>87</v>
      </c>
      <c r="AH16" s="468" t="s">
        <v>38</v>
      </c>
      <c r="AI16" s="469"/>
      <c r="AJ16" s="470"/>
      <c r="AK16" s="471" t="s">
        <v>88</v>
      </c>
      <c r="AL16" s="471"/>
      <c r="AM16" s="471"/>
      <c r="AN16" s="479" t="s">
        <v>89</v>
      </c>
      <c r="AO16" s="481" t="s">
        <v>90</v>
      </c>
      <c r="AP16" s="483" t="s">
        <v>86</v>
      </c>
      <c r="AQ16" s="485" t="s">
        <v>87</v>
      </c>
      <c r="AR16" s="468" t="s">
        <v>38</v>
      </c>
      <c r="AS16" s="469"/>
      <c r="AT16" s="470"/>
      <c r="AU16" s="471" t="s">
        <v>88</v>
      </c>
      <c r="AV16" s="471"/>
      <c r="AW16" s="471"/>
      <c r="AX16" s="479" t="s">
        <v>89</v>
      </c>
      <c r="AY16" s="468" t="s">
        <v>90</v>
      </c>
      <c r="AZ16" s="487" t="s">
        <v>86</v>
      </c>
      <c r="BA16" s="485" t="s">
        <v>87</v>
      </c>
      <c r="BB16" s="468" t="s">
        <v>38</v>
      </c>
      <c r="BC16" s="469"/>
      <c r="BD16" s="470"/>
      <c r="BE16" s="471" t="s">
        <v>88</v>
      </c>
      <c r="BF16" s="471"/>
      <c r="BG16" s="471"/>
      <c r="BH16" s="479" t="s">
        <v>89</v>
      </c>
      <c r="BI16" s="481" t="s">
        <v>90</v>
      </c>
      <c r="BJ16" s="483" t="s">
        <v>86</v>
      </c>
      <c r="BK16" s="485" t="s">
        <v>87</v>
      </c>
      <c r="BL16" s="468" t="s">
        <v>38</v>
      </c>
      <c r="BM16" s="469"/>
      <c r="BN16" s="470"/>
      <c r="BO16" s="471" t="s">
        <v>88</v>
      </c>
      <c r="BP16" s="471"/>
      <c r="BQ16" s="471"/>
      <c r="BR16" s="479" t="s">
        <v>89</v>
      </c>
      <c r="BS16" s="468" t="s">
        <v>90</v>
      </c>
      <c r="BT16" s="487" t="s">
        <v>86</v>
      </c>
      <c r="BU16" s="485" t="s">
        <v>87</v>
      </c>
      <c r="BV16" s="468" t="s">
        <v>38</v>
      </c>
      <c r="BW16" s="469"/>
      <c r="BX16" s="470"/>
      <c r="BY16" s="471" t="s">
        <v>88</v>
      </c>
      <c r="BZ16" s="471"/>
      <c r="CA16" s="471"/>
      <c r="CB16" s="479" t="s">
        <v>89</v>
      </c>
      <c r="CC16" s="481" t="s">
        <v>90</v>
      </c>
      <c r="CD16" s="487" t="s">
        <v>86</v>
      </c>
      <c r="CE16" s="485" t="s">
        <v>87</v>
      </c>
      <c r="CF16" s="468" t="s">
        <v>38</v>
      </c>
      <c r="CG16" s="469"/>
      <c r="CH16" s="470"/>
      <c r="CI16" s="471" t="s">
        <v>88</v>
      </c>
      <c r="CJ16" s="471"/>
      <c r="CK16" s="471"/>
      <c r="CL16" s="479" t="s">
        <v>89</v>
      </c>
      <c r="CM16" s="481" t="s">
        <v>90</v>
      </c>
      <c r="CN16" s="483" t="s">
        <v>86</v>
      </c>
      <c r="CO16" s="485" t="s">
        <v>87</v>
      </c>
      <c r="CP16" s="468" t="s">
        <v>38</v>
      </c>
      <c r="CQ16" s="469"/>
      <c r="CR16" s="470"/>
      <c r="CS16" s="471" t="s">
        <v>88</v>
      </c>
      <c r="CT16" s="471"/>
      <c r="CU16" s="471"/>
      <c r="CV16" s="479" t="s">
        <v>89</v>
      </c>
      <c r="CW16" s="468" t="s">
        <v>90</v>
      </c>
      <c r="CX16" s="487" t="s">
        <v>86</v>
      </c>
      <c r="CY16" s="485" t="s">
        <v>87</v>
      </c>
      <c r="CZ16" s="468" t="s">
        <v>38</v>
      </c>
      <c r="DA16" s="469"/>
      <c r="DB16" s="470"/>
      <c r="DC16" s="578" t="s">
        <v>88</v>
      </c>
      <c r="DD16" s="579"/>
      <c r="DE16" s="580"/>
      <c r="DF16" s="479" t="s">
        <v>89</v>
      </c>
      <c r="DG16" s="481" t="s">
        <v>90</v>
      </c>
      <c r="DH16" s="483" t="s">
        <v>86</v>
      </c>
      <c r="DI16" s="485" t="s">
        <v>87</v>
      </c>
      <c r="DJ16" s="468" t="s">
        <v>38</v>
      </c>
      <c r="DK16" s="469"/>
      <c r="DL16" s="470"/>
      <c r="DM16" s="471" t="s">
        <v>88</v>
      </c>
      <c r="DN16" s="471"/>
      <c r="DO16" s="471"/>
      <c r="DP16" s="479" t="s">
        <v>89</v>
      </c>
      <c r="DQ16" s="468" t="s">
        <v>90</v>
      </c>
      <c r="DR16" s="487" t="s">
        <v>86</v>
      </c>
      <c r="DS16" s="485" t="s">
        <v>87</v>
      </c>
      <c r="DT16" s="468" t="s">
        <v>38</v>
      </c>
      <c r="DU16" s="469"/>
      <c r="DV16" s="470"/>
      <c r="DW16" s="471" t="s">
        <v>88</v>
      </c>
      <c r="DX16" s="471"/>
      <c r="DY16" s="471"/>
      <c r="DZ16" s="479" t="s">
        <v>89</v>
      </c>
      <c r="EA16" s="468" t="s">
        <v>90</v>
      </c>
      <c r="EB16" s="535" t="s">
        <v>91</v>
      </c>
      <c r="EC16" s="576" t="s">
        <v>92</v>
      </c>
      <c r="ED16" s="576" t="s">
        <v>93</v>
      </c>
      <c r="EE16" s="581" t="s">
        <v>94</v>
      </c>
      <c r="EF16" s="574" t="s">
        <v>95</v>
      </c>
      <c r="EG16" s="154" t="s">
        <v>96</v>
      </c>
      <c r="EH16" s="155" t="s">
        <v>97</v>
      </c>
      <c r="EI16" s="156" t="s">
        <v>98</v>
      </c>
    </row>
    <row r="17" spans="2:139" ht="15.75" thickBot="1">
      <c r="B17" s="560"/>
      <c r="C17" s="561"/>
      <c r="D17" s="546"/>
      <c r="E17" s="547"/>
      <c r="F17" s="547"/>
      <c r="G17" s="547"/>
      <c r="H17" s="564"/>
      <c r="I17" s="570"/>
      <c r="J17" s="519"/>
      <c r="K17" s="521"/>
      <c r="L17" s="488"/>
      <c r="M17" s="486"/>
      <c r="N17" s="23" t="s">
        <v>91</v>
      </c>
      <c r="O17" s="23" t="s">
        <v>92</v>
      </c>
      <c r="P17" s="23" t="s">
        <v>99</v>
      </c>
      <c r="Q17" s="76" t="s">
        <v>87</v>
      </c>
      <c r="R17" s="76" t="s">
        <v>100</v>
      </c>
      <c r="S17" s="76" t="s">
        <v>101</v>
      </c>
      <c r="T17" s="480"/>
      <c r="U17" s="482"/>
      <c r="V17" s="529"/>
      <c r="W17" s="480"/>
      <c r="X17" s="23" t="s">
        <v>91</v>
      </c>
      <c r="Y17" s="23" t="s">
        <v>92</v>
      </c>
      <c r="Z17" s="23" t="s">
        <v>99</v>
      </c>
      <c r="AA17" s="23" t="s">
        <v>87</v>
      </c>
      <c r="AB17" s="23" t="s">
        <v>100</v>
      </c>
      <c r="AC17" s="23" t="s">
        <v>101</v>
      </c>
      <c r="AD17" s="480"/>
      <c r="AE17" s="530"/>
      <c r="AF17" s="488"/>
      <c r="AG17" s="486"/>
      <c r="AH17" s="23" t="s">
        <v>91</v>
      </c>
      <c r="AI17" s="23" t="s">
        <v>92</v>
      </c>
      <c r="AJ17" s="23" t="s">
        <v>99</v>
      </c>
      <c r="AK17" s="76" t="s">
        <v>87</v>
      </c>
      <c r="AL17" s="76" t="s">
        <v>100</v>
      </c>
      <c r="AM17" s="76" t="s">
        <v>101</v>
      </c>
      <c r="AN17" s="480"/>
      <c r="AO17" s="482"/>
      <c r="AP17" s="484"/>
      <c r="AQ17" s="486"/>
      <c r="AR17" s="23" t="s">
        <v>91</v>
      </c>
      <c r="AS17" s="23" t="s">
        <v>92</v>
      </c>
      <c r="AT17" s="23" t="s">
        <v>99</v>
      </c>
      <c r="AU17" s="76" t="s">
        <v>87</v>
      </c>
      <c r="AV17" s="76" t="s">
        <v>100</v>
      </c>
      <c r="AW17" s="76" t="s">
        <v>101</v>
      </c>
      <c r="AX17" s="480"/>
      <c r="AY17" s="530"/>
      <c r="AZ17" s="488"/>
      <c r="BA17" s="486"/>
      <c r="BB17" s="23" t="s">
        <v>91</v>
      </c>
      <c r="BC17" s="23" t="s">
        <v>92</v>
      </c>
      <c r="BD17" s="23" t="s">
        <v>99</v>
      </c>
      <c r="BE17" s="76" t="s">
        <v>87</v>
      </c>
      <c r="BF17" s="76" t="s">
        <v>100</v>
      </c>
      <c r="BG17" s="76" t="s">
        <v>101</v>
      </c>
      <c r="BH17" s="480"/>
      <c r="BI17" s="482"/>
      <c r="BJ17" s="484"/>
      <c r="BK17" s="486"/>
      <c r="BL17" s="23" t="s">
        <v>91</v>
      </c>
      <c r="BM17" s="23" t="s">
        <v>92</v>
      </c>
      <c r="BN17" s="23" t="s">
        <v>99</v>
      </c>
      <c r="BO17" s="76" t="s">
        <v>87</v>
      </c>
      <c r="BP17" s="76" t="s">
        <v>100</v>
      </c>
      <c r="BQ17" s="76" t="s">
        <v>101</v>
      </c>
      <c r="BR17" s="480"/>
      <c r="BS17" s="530"/>
      <c r="BT17" s="488"/>
      <c r="BU17" s="486"/>
      <c r="BV17" s="23" t="s">
        <v>91</v>
      </c>
      <c r="BW17" s="23" t="s">
        <v>92</v>
      </c>
      <c r="BX17" s="23" t="s">
        <v>99</v>
      </c>
      <c r="BY17" s="76" t="s">
        <v>87</v>
      </c>
      <c r="BZ17" s="76" t="s">
        <v>100</v>
      </c>
      <c r="CA17" s="76" t="s">
        <v>101</v>
      </c>
      <c r="CB17" s="480"/>
      <c r="CC17" s="482"/>
      <c r="CD17" s="488"/>
      <c r="CE17" s="486"/>
      <c r="CF17" s="23" t="s">
        <v>91</v>
      </c>
      <c r="CG17" s="23" t="s">
        <v>92</v>
      </c>
      <c r="CH17" s="23" t="s">
        <v>99</v>
      </c>
      <c r="CI17" s="76" t="s">
        <v>87</v>
      </c>
      <c r="CJ17" s="76" t="s">
        <v>100</v>
      </c>
      <c r="CK17" s="76" t="s">
        <v>101</v>
      </c>
      <c r="CL17" s="480"/>
      <c r="CM17" s="482"/>
      <c r="CN17" s="484"/>
      <c r="CO17" s="486"/>
      <c r="CP17" s="23" t="s">
        <v>91</v>
      </c>
      <c r="CQ17" s="23" t="s">
        <v>92</v>
      </c>
      <c r="CR17" s="23" t="s">
        <v>99</v>
      </c>
      <c r="CS17" s="76" t="s">
        <v>87</v>
      </c>
      <c r="CT17" s="76" t="s">
        <v>100</v>
      </c>
      <c r="CU17" s="76" t="s">
        <v>101</v>
      </c>
      <c r="CV17" s="480"/>
      <c r="CW17" s="530"/>
      <c r="CX17" s="488"/>
      <c r="CY17" s="486"/>
      <c r="CZ17" s="23" t="s">
        <v>91</v>
      </c>
      <c r="DA17" s="23" t="s">
        <v>92</v>
      </c>
      <c r="DB17" s="23" t="s">
        <v>99</v>
      </c>
      <c r="DC17" s="76" t="s">
        <v>87</v>
      </c>
      <c r="DD17" s="76" t="s">
        <v>100</v>
      </c>
      <c r="DE17" s="76" t="s">
        <v>101</v>
      </c>
      <c r="DF17" s="480"/>
      <c r="DG17" s="482"/>
      <c r="DH17" s="484"/>
      <c r="DI17" s="486"/>
      <c r="DJ17" s="23" t="s">
        <v>91</v>
      </c>
      <c r="DK17" s="23" t="s">
        <v>92</v>
      </c>
      <c r="DL17" s="23" t="s">
        <v>99</v>
      </c>
      <c r="DM17" s="76" t="s">
        <v>87</v>
      </c>
      <c r="DN17" s="76" t="s">
        <v>100</v>
      </c>
      <c r="DO17" s="76" t="s">
        <v>101</v>
      </c>
      <c r="DP17" s="480"/>
      <c r="DQ17" s="530"/>
      <c r="DR17" s="488"/>
      <c r="DS17" s="486"/>
      <c r="DT17" s="23" t="s">
        <v>91</v>
      </c>
      <c r="DU17" s="23" t="s">
        <v>92</v>
      </c>
      <c r="DV17" s="23" t="s">
        <v>99</v>
      </c>
      <c r="DW17" s="76" t="s">
        <v>87</v>
      </c>
      <c r="DX17" s="76" t="s">
        <v>100</v>
      </c>
      <c r="DY17" s="76" t="s">
        <v>101</v>
      </c>
      <c r="DZ17" s="480"/>
      <c r="EA17" s="530"/>
      <c r="EB17" s="536"/>
      <c r="EC17" s="577"/>
      <c r="ED17" s="577"/>
      <c r="EE17" s="582"/>
      <c r="EF17" s="575"/>
      <c r="EG17" s="157" t="s">
        <v>102</v>
      </c>
      <c r="EH17" s="158" t="s">
        <v>103</v>
      </c>
      <c r="EI17" s="159" t="s">
        <v>103</v>
      </c>
    </row>
    <row r="18" spans="2:139" ht="81.75" customHeight="1" thickBot="1">
      <c r="B18" s="522">
        <v>1</v>
      </c>
      <c r="C18" s="421" t="s">
        <v>117</v>
      </c>
      <c r="D18" s="187">
        <v>1</v>
      </c>
      <c r="E18" s="526" t="s">
        <v>118</v>
      </c>
      <c r="F18" s="526"/>
      <c r="G18" s="526"/>
      <c r="H18" s="565" t="s">
        <v>119</v>
      </c>
      <c r="I18" s="571" t="s">
        <v>120</v>
      </c>
      <c r="J18" s="212" t="s">
        <v>105</v>
      </c>
      <c r="K18" s="213" t="s">
        <v>109</v>
      </c>
      <c r="L18" s="129" t="s">
        <v>123</v>
      </c>
      <c r="M18" s="112" t="s">
        <v>122</v>
      </c>
      <c r="N18" s="214">
        <v>0</v>
      </c>
      <c r="O18" s="214">
        <v>0</v>
      </c>
      <c r="P18" s="214"/>
      <c r="Q18" s="112" t="s">
        <v>122</v>
      </c>
      <c r="R18" s="112" t="s">
        <v>122</v>
      </c>
      <c r="S18" s="112" t="s">
        <v>122</v>
      </c>
      <c r="T18" s="370"/>
      <c r="U18" s="254"/>
      <c r="V18" s="129" t="s">
        <v>123</v>
      </c>
      <c r="W18" s="112"/>
      <c r="X18" s="214">
        <v>0</v>
      </c>
      <c r="Y18" s="214">
        <v>0</v>
      </c>
      <c r="Z18" s="214"/>
      <c r="AA18" s="112"/>
      <c r="AB18" s="112"/>
      <c r="AC18" s="112"/>
      <c r="AD18" s="98"/>
      <c r="AE18" s="254"/>
      <c r="AF18" s="129" t="s">
        <v>123</v>
      </c>
      <c r="AG18" s="112"/>
      <c r="AH18" s="214">
        <v>0</v>
      </c>
      <c r="AI18" s="214">
        <v>0</v>
      </c>
      <c r="AJ18" s="214"/>
      <c r="AK18" s="112"/>
      <c r="AL18" s="112"/>
      <c r="AM18" s="112"/>
      <c r="AN18" s="98"/>
      <c r="AO18" s="254"/>
      <c r="AP18" s="129" t="s">
        <v>123</v>
      </c>
      <c r="AQ18" s="112" t="s">
        <v>123</v>
      </c>
      <c r="AR18" s="214">
        <v>0</v>
      </c>
      <c r="AS18" s="214">
        <v>0</v>
      </c>
      <c r="AT18" s="214"/>
      <c r="AU18" s="112" t="s">
        <v>123</v>
      </c>
      <c r="AV18" s="112"/>
      <c r="AW18" s="112"/>
      <c r="AX18" s="98" t="s">
        <v>206</v>
      </c>
      <c r="AY18" s="254"/>
      <c r="AZ18" s="129"/>
      <c r="BA18" s="112"/>
      <c r="BB18" s="214">
        <v>0</v>
      </c>
      <c r="BC18" s="214">
        <v>0</v>
      </c>
      <c r="BD18" s="214"/>
      <c r="BE18" s="112"/>
      <c r="BF18" s="112"/>
      <c r="BG18" s="112"/>
      <c r="BH18" s="98"/>
      <c r="BI18" s="254"/>
      <c r="BJ18" s="129"/>
      <c r="BK18" s="112"/>
      <c r="BL18" s="214">
        <v>0</v>
      </c>
      <c r="BM18" s="214">
        <v>0</v>
      </c>
      <c r="BN18" s="214"/>
      <c r="BO18" s="112"/>
      <c r="BP18" s="112"/>
      <c r="BQ18" s="112"/>
      <c r="BR18" s="98"/>
      <c r="BS18" s="254"/>
      <c r="BT18" s="129"/>
      <c r="BU18" s="112"/>
      <c r="BV18" s="214">
        <v>0</v>
      </c>
      <c r="BW18" s="214">
        <v>0</v>
      </c>
      <c r="BX18" s="214"/>
      <c r="BY18" s="112"/>
      <c r="BZ18" s="112"/>
      <c r="CA18" s="112"/>
      <c r="CB18" s="98"/>
      <c r="CC18" s="254"/>
      <c r="CD18" s="129"/>
      <c r="CE18" s="112" t="s">
        <v>121</v>
      </c>
      <c r="CF18" s="214">
        <v>0</v>
      </c>
      <c r="CG18" s="214">
        <v>0</v>
      </c>
      <c r="CH18" s="214"/>
      <c r="CI18" s="112" t="s">
        <v>121</v>
      </c>
      <c r="CJ18" s="112" t="s">
        <v>121</v>
      </c>
      <c r="CK18" s="112"/>
      <c r="CL18" s="98" t="s">
        <v>206</v>
      </c>
      <c r="CM18" s="254"/>
      <c r="CN18" s="129"/>
      <c r="CO18" s="112"/>
      <c r="CP18" s="214">
        <v>0</v>
      </c>
      <c r="CQ18" s="214">
        <v>0</v>
      </c>
      <c r="CR18" s="214"/>
      <c r="CS18" s="112"/>
      <c r="CT18" s="112"/>
      <c r="CU18" s="112"/>
      <c r="CV18" s="98"/>
      <c r="CW18" s="254"/>
      <c r="CX18" s="129"/>
      <c r="CY18" s="112"/>
      <c r="CZ18" s="214">
        <v>0</v>
      </c>
      <c r="DA18" s="214">
        <v>0</v>
      </c>
      <c r="DB18" s="214"/>
      <c r="DC18" s="112"/>
      <c r="DD18" s="112"/>
      <c r="DE18" s="112"/>
      <c r="DF18" s="98"/>
      <c r="DG18" s="254"/>
      <c r="DH18" s="129"/>
      <c r="DI18" s="112"/>
      <c r="DJ18" s="214">
        <v>0</v>
      </c>
      <c r="DK18" s="214">
        <v>0</v>
      </c>
      <c r="DL18" s="214"/>
      <c r="DM18" s="112"/>
      <c r="DN18" s="112"/>
      <c r="DO18" s="112"/>
      <c r="DP18" s="98"/>
      <c r="DQ18" s="254"/>
      <c r="DR18" s="129"/>
      <c r="DS18" s="112"/>
      <c r="DT18" s="214">
        <v>0</v>
      </c>
      <c r="DU18" s="214">
        <v>0</v>
      </c>
      <c r="DV18" s="214"/>
      <c r="DW18" s="112"/>
      <c r="DX18" s="112"/>
      <c r="DY18" s="112"/>
      <c r="DZ18" s="98"/>
      <c r="EA18" s="254"/>
      <c r="EB18" s="262">
        <f>N18+X18+AH18+AR18+BB18+BL18+BV18+CF18+CP18+CZ18+DJ18+DT18</f>
        <v>0</v>
      </c>
      <c r="EC18" s="263">
        <f aca="true" t="shared" si="0" ref="EC18:EC23">O18+Y18+AI18+AS18+BC18+BM18+BW18+CG18+CQ18+DA18+DK18+DU18</f>
        <v>0</v>
      </c>
      <c r="ED18" s="263">
        <f aca="true" t="shared" si="1" ref="ED18:ED23">EB18-EC18</f>
        <v>0</v>
      </c>
      <c r="EE18" s="318"/>
      <c r="EF18" s="319"/>
      <c r="EG18" s="294">
        <v>100</v>
      </c>
      <c r="EH18" s="295"/>
      <c r="EI18" s="254"/>
    </row>
    <row r="19" spans="2:139" ht="74.25" customHeight="1" thickBot="1">
      <c r="B19" s="523"/>
      <c r="C19" s="422"/>
      <c r="D19" s="188">
        <v>2</v>
      </c>
      <c r="E19" s="514" t="s">
        <v>124</v>
      </c>
      <c r="F19" s="514"/>
      <c r="G19" s="514"/>
      <c r="H19" s="566"/>
      <c r="I19" s="572"/>
      <c r="J19" s="215" t="s">
        <v>106</v>
      </c>
      <c r="K19" s="216" t="s">
        <v>113</v>
      </c>
      <c r="L19" s="31" t="s">
        <v>123</v>
      </c>
      <c r="M19" s="32" t="s">
        <v>123</v>
      </c>
      <c r="N19" s="62">
        <v>0</v>
      </c>
      <c r="O19" s="62">
        <v>0</v>
      </c>
      <c r="P19" s="62"/>
      <c r="Q19" s="32" t="s">
        <v>123</v>
      </c>
      <c r="R19" s="32" t="s">
        <v>123</v>
      </c>
      <c r="S19" s="32" t="s">
        <v>123</v>
      </c>
      <c r="T19" s="422" t="s">
        <v>207</v>
      </c>
      <c r="U19" s="80"/>
      <c r="V19" s="31" t="s">
        <v>123</v>
      </c>
      <c r="W19" s="32" t="s">
        <v>123</v>
      </c>
      <c r="X19" s="62">
        <v>10500</v>
      </c>
      <c r="Y19" s="363">
        <v>0</v>
      </c>
      <c r="Z19" s="364" t="s">
        <v>122</v>
      </c>
      <c r="AA19" s="32" t="s">
        <v>123</v>
      </c>
      <c r="AB19" s="32" t="s">
        <v>123</v>
      </c>
      <c r="AC19" s="32" t="s">
        <v>123</v>
      </c>
      <c r="AD19" s="79" t="s">
        <v>200</v>
      </c>
      <c r="AE19" s="80"/>
      <c r="AF19" s="31" t="s">
        <v>123</v>
      </c>
      <c r="AG19" s="32" t="s">
        <v>123</v>
      </c>
      <c r="AH19" s="62">
        <v>0</v>
      </c>
      <c r="AI19" s="62">
        <v>0</v>
      </c>
      <c r="AJ19" s="62"/>
      <c r="AK19" s="32" t="s">
        <v>123</v>
      </c>
      <c r="AL19" s="32" t="s">
        <v>123</v>
      </c>
      <c r="AM19" s="32" t="s">
        <v>123</v>
      </c>
      <c r="AN19" s="419" t="s">
        <v>207</v>
      </c>
      <c r="AO19" s="80"/>
      <c r="AP19" s="31" t="s">
        <v>123</v>
      </c>
      <c r="AQ19" s="32" t="s">
        <v>123</v>
      </c>
      <c r="AR19" s="62">
        <v>0</v>
      </c>
      <c r="AS19" s="62">
        <v>0</v>
      </c>
      <c r="AT19" s="62"/>
      <c r="AU19" s="32" t="s">
        <v>123</v>
      </c>
      <c r="AV19" s="32" t="s">
        <v>123</v>
      </c>
      <c r="AW19" s="32" t="s">
        <v>123</v>
      </c>
      <c r="AX19" s="419" t="s">
        <v>207</v>
      </c>
      <c r="AY19" s="80"/>
      <c r="AZ19" s="31" t="s">
        <v>123</v>
      </c>
      <c r="BA19" s="32" t="s">
        <v>123</v>
      </c>
      <c r="BB19" s="62">
        <v>0</v>
      </c>
      <c r="BC19" s="62">
        <v>0</v>
      </c>
      <c r="BD19" s="62"/>
      <c r="BE19" s="32" t="s">
        <v>123</v>
      </c>
      <c r="BF19" s="32" t="s">
        <v>123</v>
      </c>
      <c r="BG19" s="32" t="s">
        <v>123</v>
      </c>
      <c r="BH19" s="419" t="s">
        <v>207</v>
      </c>
      <c r="BI19" s="80"/>
      <c r="BJ19" s="31" t="s">
        <v>123</v>
      </c>
      <c r="BK19" s="32" t="s">
        <v>123</v>
      </c>
      <c r="BL19" s="62">
        <v>0</v>
      </c>
      <c r="BM19" s="62">
        <v>0</v>
      </c>
      <c r="BN19" s="62"/>
      <c r="BO19" s="32" t="s">
        <v>123</v>
      </c>
      <c r="BP19" s="32" t="s">
        <v>123</v>
      </c>
      <c r="BQ19" s="32" t="s">
        <v>123</v>
      </c>
      <c r="BR19" s="419" t="s">
        <v>207</v>
      </c>
      <c r="BS19" s="80"/>
      <c r="BT19" s="31" t="s">
        <v>123</v>
      </c>
      <c r="BU19" s="32" t="s">
        <v>123</v>
      </c>
      <c r="BV19" s="62">
        <v>10500</v>
      </c>
      <c r="BW19" s="62">
        <v>0</v>
      </c>
      <c r="BX19" s="62"/>
      <c r="BY19" s="32" t="s">
        <v>123</v>
      </c>
      <c r="BZ19" s="32" t="s">
        <v>123</v>
      </c>
      <c r="CA19" s="32"/>
      <c r="CB19" s="79" t="s">
        <v>200</v>
      </c>
      <c r="CC19" s="80"/>
      <c r="CD19" s="31"/>
      <c r="CE19" s="32"/>
      <c r="CF19" s="62">
        <v>0</v>
      </c>
      <c r="CG19" s="62">
        <v>0</v>
      </c>
      <c r="CH19" s="62"/>
      <c r="CI19" s="32"/>
      <c r="CJ19" s="32"/>
      <c r="CK19" s="32"/>
      <c r="CL19" s="419" t="s">
        <v>207</v>
      </c>
      <c r="CM19" s="80"/>
      <c r="CN19" s="31"/>
      <c r="CO19" s="32" t="s">
        <v>121</v>
      </c>
      <c r="CP19" s="62">
        <v>0</v>
      </c>
      <c r="CQ19" s="62">
        <v>0</v>
      </c>
      <c r="CR19" s="62"/>
      <c r="CS19" s="32"/>
      <c r="CT19" s="32"/>
      <c r="CU19" s="32"/>
      <c r="CV19" s="419" t="s">
        <v>207</v>
      </c>
      <c r="CW19" s="80"/>
      <c r="CX19" s="31"/>
      <c r="CY19" s="32" t="s">
        <v>121</v>
      </c>
      <c r="CZ19" s="62">
        <v>0</v>
      </c>
      <c r="DA19" s="62">
        <v>0</v>
      </c>
      <c r="DB19" s="62"/>
      <c r="DC19" s="32"/>
      <c r="DD19" s="32"/>
      <c r="DE19" s="32"/>
      <c r="DF19" s="419" t="s">
        <v>207</v>
      </c>
      <c r="DG19" s="80"/>
      <c r="DH19" s="31"/>
      <c r="DI19" s="32" t="s">
        <v>121</v>
      </c>
      <c r="DJ19" s="62">
        <v>0</v>
      </c>
      <c r="DK19" s="62">
        <v>0</v>
      </c>
      <c r="DL19" s="62"/>
      <c r="DM19" s="32"/>
      <c r="DN19" s="32"/>
      <c r="DO19" s="32"/>
      <c r="DP19" s="419" t="s">
        <v>207</v>
      </c>
      <c r="DQ19" s="80"/>
      <c r="DR19" s="31"/>
      <c r="DS19" s="32" t="s">
        <v>121</v>
      </c>
      <c r="DT19" s="62">
        <v>0</v>
      </c>
      <c r="DU19" s="62">
        <v>0</v>
      </c>
      <c r="DV19" s="62"/>
      <c r="DW19" s="32"/>
      <c r="DX19" s="32"/>
      <c r="DY19" s="32"/>
      <c r="DZ19" s="419" t="s">
        <v>207</v>
      </c>
      <c r="EA19" s="80"/>
      <c r="EB19" s="262">
        <f>N19+X19+AH19+AR19+BB19+BL19+BV19+CF19+CP19+CZ19+DJ19+DT19</f>
        <v>21000</v>
      </c>
      <c r="EC19" s="263">
        <f>O19+Y19+AI19+AS19+BC19+BM19+BW19+CG19+CQ19+DA19+DK19+DU19</f>
        <v>0</v>
      </c>
      <c r="ED19" s="263">
        <f>EB19-EC19</f>
        <v>21000</v>
      </c>
      <c r="EE19" s="324" t="s">
        <v>198</v>
      </c>
      <c r="EF19" s="320">
        <v>2911</v>
      </c>
      <c r="EG19" s="296">
        <v>100</v>
      </c>
      <c r="EH19" s="99"/>
      <c r="EI19" s="80"/>
    </row>
    <row r="20" spans="2:139" ht="53.25" customHeight="1">
      <c r="B20" s="523"/>
      <c r="C20" s="422"/>
      <c r="D20" s="188">
        <v>3</v>
      </c>
      <c r="E20" s="514" t="s">
        <v>125</v>
      </c>
      <c r="F20" s="514"/>
      <c r="G20" s="514"/>
      <c r="H20" s="567"/>
      <c r="I20" s="573"/>
      <c r="J20" s="215" t="s">
        <v>106</v>
      </c>
      <c r="K20" s="216" t="s">
        <v>116</v>
      </c>
      <c r="L20" s="31" t="s">
        <v>123</v>
      </c>
      <c r="M20" s="32" t="s">
        <v>123</v>
      </c>
      <c r="N20" s="62">
        <v>0</v>
      </c>
      <c r="O20" s="62">
        <v>0</v>
      </c>
      <c r="P20" s="62"/>
      <c r="Q20" s="32" t="s">
        <v>123</v>
      </c>
      <c r="R20" s="32" t="s">
        <v>123</v>
      </c>
      <c r="S20" s="32" t="s">
        <v>123</v>
      </c>
      <c r="T20" s="420"/>
      <c r="U20" s="80"/>
      <c r="V20" s="31" t="s">
        <v>123</v>
      </c>
      <c r="W20" s="32" t="s">
        <v>123</v>
      </c>
      <c r="X20" s="62">
        <v>0</v>
      </c>
      <c r="Y20" s="62">
        <v>0</v>
      </c>
      <c r="Z20" s="62"/>
      <c r="AA20" s="32" t="s">
        <v>123</v>
      </c>
      <c r="AB20" s="32" t="s">
        <v>123</v>
      </c>
      <c r="AC20" s="32" t="s">
        <v>123</v>
      </c>
      <c r="AD20" s="79" t="s">
        <v>207</v>
      </c>
      <c r="AE20" s="80"/>
      <c r="AF20" s="31" t="s">
        <v>123</v>
      </c>
      <c r="AG20" s="32" t="s">
        <v>123</v>
      </c>
      <c r="AH20" s="62">
        <v>0</v>
      </c>
      <c r="AI20" s="62">
        <v>0</v>
      </c>
      <c r="AJ20" s="62"/>
      <c r="AK20" s="32" t="s">
        <v>123</v>
      </c>
      <c r="AL20" s="32" t="s">
        <v>123</v>
      </c>
      <c r="AM20" s="32" t="s">
        <v>123</v>
      </c>
      <c r="AN20" s="420"/>
      <c r="AO20" s="80"/>
      <c r="AP20" s="31" t="s">
        <v>123</v>
      </c>
      <c r="AQ20" s="32" t="s">
        <v>123</v>
      </c>
      <c r="AR20" s="62">
        <v>0</v>
      </c>
      <c r="AS20" s="62">
        <v>0</v>
      </c>
      <c r="AT20" s="62"/>
      <c r="AU20" s="32" t="s">
        <v>123</v>
      </c>
      <c r="AV20" s="32" t="s">
        <v>123</v>
      </c>
      <c r="AW20" s="32" t="s">
        <v>123</v>
      </c>
      <c r="AX20" s="420"/>
      <c r="AY20" s="80"/>
      <c r="AZ20" s="31" t="s">
        <v>123</v>
      </c>
      <c r="BA20" s="32" t="s">
        <v>123</v>
      </c>
      <c r="BB20" s="62">
        <v>0</v>
      </c>
      <c r="BC20" s="62">
        <v>0</v>
      </c>
      <c r="BD20" s="62"/>
      <c r="BE20" s="32" t="s">
        <v>123</v>
      </c>
      <c r="BF20" s="32" t="s">
        <v>123</v>
      </c>
      <c r="BG20" s="32" t="s">
        <v>123</v>
      </c>
      <c r="BH20" s="420"/>
      <c r="BI20" s="80"/>
      <c r="BJ20" s="31" t="s">
        <v>123</v>
      </c>
      <c r="BK20" s="32" t="s">
        <v>123</v>
      </c>
      <c r="BL20" s="62">
        <v>0</v>
      </c>
      <c r="BM20" s="62">
        <v>0</v>
      </c>
      <c r="BN20" s="62"/>
      <c r="BO20" s="32" t="s">
        <v>123</v>
      </c>
      <c r="BP20" s="32" t="s">
        <v>123</v>
      </c>
      <c r="BQ20" s="32" t="s">
        <v>123</v>
      </c>
      <c r="BR20" s="420"/>
      <c r="BS20" s="80"/>
      <c r="BT20" s="31" t="s">
        <v>123</v>
      </c>
      <c r="BU20" s="32" t="s">
        <v>123</v>
      </c>
      <c r="BV20" s="62">
        <v>0</v>
      </c>
      <c r="BW20" s="62">
        <v>0</v>
      </c>
      <c r="BX20" s="62"/>
      <c r="BY20" s="32" t="s">
        <v>123</v>
      </c>
      <c r="BZ20" s="32" t="s">
        <v>123</v>
      </c>
      <c r="CA20" s="32"/>
      <c r="CB20" s="79" t="s">
        <v>207</v>
      </c>
      <c r="CC20" s="80"/>
      <c r="CD20" s="31" t="s">
        <v>122</v>
      </c>
      <c r="CE20" s="32"/>
      <c r="CF20" s="62">
        <v>0</v>
      </c>
      <c r="CG20" s="62">
        <v>0</v>
      </c>
      <c r="CH20" s="62"/>
      <c r="CI20" s="32"/>
      <c r="CJ20" s="32"/>
      <c r="CK20" s="32"/>
      <c r="CL20" s="420"/>
      <c r="CM20" s="80"/>
      <c r="CN20" s="31"/>
      <c r="CO20" s="32" t="s">
        <v>121</v>
      </c>
      <c r="CP20" s="62">
        <v>0</v>
      </c>
      <c r="CQ20" s="62">
        <v>0</v>
      </c>
      <c r="CR20" s="62"/>
      <c r="CS20" s="32"/>
      <c r="CT20" s="32"/>
      <c r="CU20" s="32"/>
      <c r="CV20" s="420"/>
      <c r="CW20" s="80"/>
      <c r="CX20" s="31"/>
      <c r="CY20" s="32" t="s">
        <v>121</v>
      </c>
      <c r="CZ20" s="62">
        <v>0</v>
      </c>
      <c r="DA20" s="62">
        <v>0</v>
      </c>
      <c r="DB20" s="62"/>
      <c r="DC20" s="32"/>
      <c r="DD20" s="32"/>
      <c r="DE20" s="32"/>
      <c r="DF20" s="420"/>
      <c r="DG20" s="80"/>
      <c r="DH20" s="31"/>
      <c r="DI20" s="32" t="s">
        <v>121</v>
      </c>
      <c r="DJ20" s="62">
        <v>0</v>
      </c>
      <c r="DK20" s="62">
        <v>0</v>
      </c>
      <c r="DL20" s="62"/>
      <c r="DM20" s="32"/>
      <c r="DN20" s="32"/>
      <c r="DO20" s="32"/>
      <c r="DP20" s="420"/>
      <c r="DQ20" s="80"/>
      <c r="DR20" s="31" t="s">
        <v>122</v>
      </c>
      <c r="DS20" s="32" t="s">
        <v>121</v>
      </c>
      <c r="DT20" s="62">
        <v>0</v>
      </c>
      <c r="DU20" s="62">
        <v>0</v>
      </c>
      <c r="DV20" s="62"/>
      <c r="DW20" s="32"/>
      <c r="DX20" s="32"/>
      <c r="DY20" s="32"/>
      <c r="DZ20" s="420"/>
      <c r="EA20" s="80"/>
      <c r="EB20" s="262">
        <f>N20+X20+AH20+AR20+BB20+BL20+BV20+CF20+CP20+CZ20+DJ20+DT20</f>
        <v>0</v>
      </c>
      <c r="EC20" s="263">
        <f>O20+Y20+AI20+AS20+BC20+BM20+BW20+CG20+CQ20+DA20+DK20+DU20</f>
        <v>0</v>
      </c>
      <c r="ED20" s="263">
        <f>EB20-EC20</f>
        <v>0</v>
      </c>
      <c r="EE20" s="32"/>
      <c r="EF20" s="321"/>
      <c r="EG20" s="296">
        <v>100</v>
      </c>
      <c r="EH20" s="99"/>
      <c r="EI20" s="80"/>
    </row>
    <row r="21" spans="2:139" ht="12.75" customHeight="1" thickBot="1">
      <c r="B21" s="524"/>
      <c r="C21" s="423"/>
      <c r="D21" s="527"/>
      <c r="E21" s="527"/>
      <c r="F21" s="527"/>
      <c r="G21" s="528"/>
      <c r="H21" s="189"/>
      <c r="I21" s="189"/>
      <c r="J21" s="217"/>
      <c r="K21" s="218"/>
      <c r="L21" s="53" t="s">
        <v>122</v>
      </c>
      <c r="M21" s="60"/>
      <c r="N21" s="61"/>
      <c r="O21" s="61"/>
      <c r="P21" s="61"/>
      <c r="Q21" s="60"/>
      <c r="R21" s="60"/>
      <c r="S21" s="60"/>
      <c r="T21" s="108"/>
      <c r="U21" s="94"/>
      <c r="V21" s="53"/>
      <c r="W21" s="60"/>
      <c r="X21" s="61"/>
      <c r="Y21" s="61"/>
      <c r="Z21" s="61"/>
      <c r="AA21" s="60"/>
      <c r="AB21" s="60"/>
      <c r="AC21" s="60"/>
      <c r="AD21" s="108"/>
      <c r="AE21" s="94"/>
      <c r="AF21" s="53"/>
      <c r="AG21" s="60"/>
      <c r="AH21" s="61"/>
      <c r="AI21" s="61"/>
      <c r="AJ21" s="61"/>
      <c r="AK21" s="60"/>
      <c r="AL21" s="60"/>
      <c r="AM21" s="60"/>
      <c r="AN21" s="108"/>
      <c r="AO21" s="94"/>
      <c r="AP21" s="53"/>
      <c r="AQ21" s="60"/>
      <c r="AR21" s="61"/>
      <c r="AS21" s="61"/>
      <c r="AT21" s="61"/>
      <c r="AU21" s="60"/>
      <c r="AV21" s="60"/>
      <c r="AW21" s="60"/>
      <c r="AX21" s="108"/>
      <c r="AY21" s="94"/>
      <c r="AZ21" s="53"/>
      <c r="BA21" s="60"/>
      <c r="BB21" s="61"/>
      <c r="BC21" s="61">
        <v>0</v>
      </c>
      <c r="BD21" s="61"/>
      <c r="BE21" s="60"/>
      <c r="BF21" s="60"/>
      <c r="BG21" s="60"/>
      <c r="BH21" s="108"/>
      <c r="BI21" s="94"/>
      <c r="BJ21" s="53"/>
      <c r="BK21" s="60"/>
      <c r="BL21" s="61"/>
      <c r="BM21" s="61"/>
      <c r="BN21" s="61"/>
      <c r="BO21" s="60"/>
      <c r="BP21" s="60"/>
      <c r="BQ21" s="60"/>
      <c r="BR21" s="108"/>
      <c r="BS21" s="94"/>
      <c r="BT21" s="53"/>
      <c r="BU21" s="60"/>
      <c r="BV21" s="61"/>
      <c r="BW21" s="61"/>
      <c r="BX21" s="61"/>
      <c r="BY21" s="60"/>
      <c r="BZ21" s="60"/>
      <c r="CA21" s="60"/>
      <c r="CB21" s="108"/>
      <c r="CC21" s="94"/>
      <c r="CD21" s="53"/>
      <c r="CE21" s="60"/>
      <c r="CF21" s="61"/>
      <c r="CG21" s="61"/>
      <c r="CH21" s="61"/>
      <c r="CI21" s="60"/>
      <c r="CJ21" s="60"/>
      <c r="CK21" s="60"/>
      <c r="CL21" s="108"/>
      <c r="CM21" s="94"/>
      <c r="CN21" s="53"/>
      <c r="CO21" s="60"/>
      <c r="CP21" s="61"/>
      <c r="CQ21" s="61"/>
      <c r="CR21" s="61"/>
      <c r="CS21" s="60"/>
      <c r="CT21" s="60"/>
      <c r="CU21" s="60"/>
      <c r="CV21" s="108"/>
      <c r="CW21" s="94"/>
      <c r="CX21" s="53"/>
      <c r="CY21" s="60"/>
      <c r="CZ21" s="61"/>
      <c r="DA21" s="61"/>
      <c r="DB21" s="61"/>
      <c r="DC21" s="60"/>
      <c r="DD21" s="60"/>
      <c r="DE21" s="60"/>
      <c r="DF21" s="108"/>
      <c r="DG21" s="94"/>
      <c r="DH21" s="53"/>
      <c r="DI21" s="60"/>
      <c r="DJ21" s="61"/>
      <c r="DK21" s="61"/>
      <c r="DL21" s="61"/>
      <c r="DM21" s="60"/>
      <c r="DN21" s="60"/>
      <c r="DO21" s="60"/>
      <c r="DP21" s="108"/>
      <c r="DQ21" s="94"/>
      <c r="DR21" s="53"/>
      <c r="DS21" s="60"/>
      <c r="DT21" s="61"/>
      <c r="DU21" s="61"/>
      <c r="DV21" s="61"/>
      <c r="DW21" s="60"/>
      <c r="DX21" s="60"/>
      <c r="DY21" s="60"/>
      <c r="DZ21" s="108"/>
      <c r="EA21" s="94"/>
      <c r="EB21" s="144"/>
      <c r="EC21" s="145">
        <f t="shared" si="0"/>
        <v>0</v>
      </c>
      <c r="ED21" s="145">
        <f t="shared" si="1"/>
        <v>0</v>
      </c>
      <c r="EE21" s="131"/>
      <c r="EF21" s="275"/>
      <c r="EG21" s="297"/>
      <c r="EH21" s="97"/>
      <c r="EI21" s="94"/>
    </row>
    <row r="22" spans="2:139" ht="102.75" customHeight="1" thickBot="1">
      <c r="B22" s="525">
        <v>2</v>
      </c>
      <c r="C22" s="506" t="s">
        <v>126</v>
      </c>
      <c r="D22" s="191">
        <v>1</v>
      </c>
      <c r="E22" s="489" t="s">
        <v>127</v>
      </c>
      <c r="F22" s="489"/>
      <c r="G22" s="489"/>
      <c r="H22" s="192" t="s">
        <v>128</v>
      </c>
      <c r="I22" s="219" t="s">
        <v>129</v>
      </c>
      <c r="J22" s="220" t="s">
        <v>105</v>
      </c>
      <c r="K22" s="221" t="s">
        <v>116</v>
      </c>
      <c r="L22" s="222" t="s">
        <v>123</v>
      </c>
      <c r="M22" s="223" t="s">
        <v>123</v>
      </c>
      <c r="N22" s="224">
        <v>0</v>
      </c>
      <c r="O22" s="224">
        <v>0</v>
      </c>
      <c r="P22" s="224"/>
      <c r="Q22" s="223" t="s">
        <v>123</v>
      </c>
      <c r="R22" s="223" t="s">
        <v>123</v>
      </c>
      <c r="S22" s="223"/>
      <c r="T22" s="255" t="s">
        <v>208</v>
      </c>
      <c r="U22" s="256"/>
      <c r="V22" s="222" t="s">
        <v>123</v>
      </c>
      <c r="W22" s="223" t="s">
        <v>123</v>
      </c>
      <c r="X22" s="224">
        <v>70000</v>
      </c>
      <c r="Y22" s="366">
        <v>0</v>
      </c>
      <c r="Z22" s="365" t="s">
        <v>122</v>
      </c>
      <c r="AA22" s="223" t="s">
        <v>123</v>
      </c>
      <c r="AB22" s="223" t="s">
        <v>123</v>
      </c>
      <c r="AC22" s="223"/>
      <c r="AD22" s="255" t="s">
        <v>199</v>
      </c>
      <c r="AE22" s="256"/>
      <c r="AF22" s="222" t="s">
        <v>123</v>
      </c>
      <c r="AG22" s="223" t="s">
        <v>123</v>
      </c>
      <c r="AH22" s="224">
        <v>0</v>
      </c>
      <c r="AI22" s="224">
        <v>0</v>
      </c>
      <c r="AJ22" s="224"/>
      <c r="AK22" s="223" t="s">
        <v>123</v>
      </c>
      <c r="AL22" s="223" t="s">
        <v>123</v>
      </c>
      <c r="AM22" s="223"/>
      <c r="AN22" s="255" t="s">
        <v>208</v>
      </c>
      <c r="AO22" s="256"/>
      <c r="AP22" s="222" t="s">
        <v>123</v>
      </c>
      <c r="AQ22" s="223" t="s">
        <v>123</v>
      </c>
      <c r="AR22" s="224">
        <v>80000</v>
      </c>
      <c r="AS22" s="224">
        <v>0</v>
      </c>
      <c r="AT22" s="224"/>
      <c r="AU22" s="223" t="s">
        <v>123</v>
      </c>
      <c r="AV22" s="223" t="s">
        <v>123</v>
      </c>
      <c r="AW22" s="223"/>
      <c r="AX22" s="255" t="s">
        <v>199</v>
      </c>
      <c r="AY22" s="256"/>
      <c r="AZ22" s="222" t="s">
        <v>123</v>
      </c>
      <c r="BA22" s="223" t="s">
        <v>123</v>
      </c>
      <c r="BB22" s="224">
        <v>0</v>
      </c>
      <c r="BC22" s="224">
        <v>0</v>
      </c>
      <c r="BD22" s="224"/>
      <c r="BE22" s="223" t="s">
        <v>123</v>
      </c>
      <c r="BF22" s="223" t="s">
        <v>123</v>
      </c>
      <c r="BG22" s="223"/>
      <c r="BH22" s="255" t="s">
        <v>208</v>
      </c>
      <c r="BI22" s="256"/>
      <c r="BJ22" s="222" t="s">
        <v>123</v>
      </c>
      <c r="BK22" s="223" t="s">
        <v>123</v>
      </c>
      <c r="BL22" s="224">
        <v>0</v>
      </c>
      <c r="BM22" s="224">
        <v>0</v>
      </c>
      <c r="BN22" s="224"/>
      <c r="BO22" s="223" t="s">
        <v>123</v>
      </c>
      <c r="BP22" s="223" t="s">
        <v>123</v>
      </c>
      <c r="BQ22" s="223"/>
      <c r="BR22" s="255" t="s">
        <v>208</v>
      </c>
      <c r="BS22" s="256"/>
      <c r="BT22" s="222" t="s">
        <v>123</v>
      </c>
      <c r="BU22" s="223" t="s">
        <v>123</v>
      </c>
      <c r="BV22" s="224">
        <v>0</v>
      </c>
      <c r="BW22" s="224">
        <v>0</v>
      </c>
      <c r="BX22" s="224"/>
      <c r="BY22" s="223" t="s">
        <v>123</v>
      </c>
      <c r="BZ22" s="223" t="s">
        <v>123</v>
      </c>
      <c r="CA22" s="223"/>
      <c r="CB22" s="255" t="s">
        <v>208</v>
      </c>
      <c r="CC22" s="256"/>
      <c r="CD22" s="222" t="s">
        <v>123</v>
      </c>
      <c r="CE22" s="223" t="s">
        <v>121</v>
      </c>
      <c r="CF22" s="224">
        <v>90000</v>
      </c>
      <c r="CG22" s="224">
        <v>0</v>
      </c>
      <c r="CH22" s="224"/>
      <c r="CI22" s="223" t="s">
        <v>122</v>
      </c>
      <c r="CJ22" s="223" t="s">
        <v>122</v>
      </c>
      <c r="CK22" s="223"/>
      <c r="CL22" s="255" t="s">
        <v>208</v>
      </c>
      <c r="CM22" s="256"/>
      <c r="CN22" s="222"/>
      <c r="CO22" s="223" t="s">
        <v>121</v>
      </c>
      <c r="CP22" s="224">
        <v>0</v>
      </c>
      <c r="CQ22" s="224">
        <v>0</v>
      </c>
      <c r="CR22" s="224"/>
      <c r="CS22" s="223"/>
      <c r="CT22" s="223"/>
      <c r="CU22" s="223"/>
      <c r="CV22" s="255" t="s">
        <v>208</v>
      </c>
      <c r="CW22" s="256"/>
      <c r="CX22" s="222"/>
      <c r="CY22" s="223" t="s">
        <v>121</v>
      </c>
      <c r="CZ22" s="224">
        <v>0</v>
      </c>
      <c r="DA22" s="224">
        <v>0</v>
      </c>
      <c r="DB22" s="224"/>
      <c r="DC22" s="223"/>
      <c r="DD22" s="223"/>
      <c r="DE22" s="223"/>
      <c r="DF22" s="255" t="s">
        <v>208</v>
      </c>
      <c r="DG22" s="256"/>
      <c r="DH22" s="222"/>
      <c r="DI22" s="223" t="s">
        <v>121</v>
      </c>
      <c r="DJ22" s="224">
        <v>0</v>
      </c>
      <c r="DK22" s="224">
        <v>0</v>
      </c>
      <c r="DL22" s="224"/>
      <c r="DM22" s="223"/>
      <c r="DN22" s="223"/>
      <c r="DO22" s="223"/>
      <c r="DP22" s="255" t="s">
        <v>208</v>
      </c>
      <c r="DQ22" s="256"/>
      <c r="DR22" s="222"/>
      <c r="DS22" s="223" t="s">
        <v>121</v>
      </c>
      <c r="DT22" s="224">
        <v>0</v>
      </c>
      <c r="DU22" s="224">
        <v>0</v>
      </c>
      <c r="DV22" s="224"/>
      <c r="DW22" s="223"/>
      <c r="DX22" s="223"/>
      <c r="DY22" s="223"/>
      <c r="DZ22" s="255" t="s">
        <v>208</v>
      </c>
      <c r="EA22" s="256"/>
      <c r="EB22" s="322">
        <f>N22+X22+AH22+AR22+BB22+BL22+BV22+CF22+CP22+CZ22+DJ22+DT22</f>
        <v>240000</v>
      </c>
      <c r="EC22" s="263">
        <f>O22+Y22+AI22+AS22+BC22+BM22+BW22+CG22+CQ22+DA22+DK22+DU22</f>
        <v>0</v>
      </c>
      <c r="ED22" s="323">
        <f t="shared" si="1"/>
        <v>240000</v>
      </c>
      <c r="EE22" s="324" t="s">
        <v>130</v>
      </c>
      <c r="EF22" s="325">
        <v>2941</v>
      </c>
      <c r="EG22" s="298">
        <v>100</v>
      </c>
      <c r="EH22" s="299"/>
      <c r="EI22" s="256"/>
    </row>
    <row r="23" spans="2:139" ht="30" customHeight="1" thickBot="1">
      <c r="B23" s="525"/>
      <c r="C23" s="507"/>
      <c r="D23" s="193">
        <v>2</v>
      </c>
      <c r="E23" s="490" t="s">
        <v>131</v>
      </c>
      <c r="F23" s="491"/>
      <c r="G23" s="492"/>
      <c r="H23" s="307"/>
      <c r="I23" s="307"/>
      <c r="J23" s="225" t="s">
        <v>105</v>
      </c>
      <c r="K23" s="216" t="s">
        <v>116</v>
      </c>
      <c r="L23" s="31" t="s">
        <v>123</v>
      </c>
      <c r="M23" s="32" t="s">
        <v>123</v>
      </c>
      <c r="N23" s="62">
        <v>0</v>
      </c>
      <c r="O23" s="62">
        <v>0</v>
      </c>
      <c r="P23" s="62"/>
      <c r="Q23" s="32" t="s">
        <v>123</v>
      </c>
      <c r="R23" s="32"/>
      <c r="S23" s="32" t="s">
        <v>123</v>
      </c>
      <c r="T23" s="79" t="s">
        <v>212</v>
      </c>
      <c r="U23" s="80"/>
      <c r="V23" s="31" t="s">
        <v>123</v>
      </c>
      <c r="W23" s="32" t="s">
        <v>123</v>
      </c>
      <c r="X23" s="62">
        <v>0</v>
      </c>
      <c r="Y23" s="62">
        <v>0</v>
      </c>
      <c r="Z23" s="62"/>
      <c r="AA23" s="32" t="s">
        <v>123</v>
      </c>
      <c r="AB23" s="32"/>
      <c r="AC23" s="32" t="s">
        <v>123</v>
      </c>
      <c r="AD23" s="79" t="s">
        <v>212</v>
      </c>
      <c r="AE23" s="80"/>
      <c r="AF23" s="31" t="s">
        <v>123</v>
      </c>
      <c r="AG23" s="32" t="s">
        <v>123</v>
      </c>
      <c r="AH23" s="62">
        <v>0</v>
      </c>
      <c r="AI23" s="62">
        <v>0</v>
      </c>
      <c r="AJ23" s="62"/>
      <c r="AK23" s="32" t="s">
        <v>123</v>
      </c>
      <c r="AL23" s="32"/>
      <c r="AM23" s="32" t="s">
        <v>123</v>
      </c>
      <c r="AN23" s="79" t="s">
        <v>212</v>
      </c>
      <c r="AO23" s="80"/>
      <c r="AP23" s="31" t="s">
        <v>123</v>
      </c>
      <c r="AQ23" s="32" t="s">
        <v>123</v>
      </c>
      <c r="AR23" s="62">
        <v>0</v>
      </c>
      <c r="AS23" s="62">
        <v>0</v>
      </c>
      <c r="AT23" s="62"/>
      <c r="AU23" s="32" t="s">
        <v>123</v>
      </c>
      <c r="AV23" s="32"/>
      <c r="AW23" s="32" t="s">
        <v>123</v>
      </c>
      <c r="AX23" s="79" t="s">
        <v>212</v>
      </c>
      <c r="AY23" s="80"/>
      <c r="AZ23" s="31" t="s">
        <v>123</v>
      </c>
      <c r="BA23" s="32" t="s">
        <v>123</v>
      </c>
      <c r="BB23" s="62">
        <v>0</v>
      </c>
      <c r="BC23" s="62">
        <v>0</v>
      </c>
      <c r="BD23" s="62"/>
      <c r="BE23" s="32" t="s">
        <v>123</v>
      </c>
      <c r="BF23" s="32"/>
      <c r="BG23" s="32" t="s">
        <v>123</v>
      </c>
      <c r="BH23" s="79" t="s">
        <v>212</v>
      </c>
      <c r="BI23" s="80"/>
      <c r="BJ23" s="31" t="s">
        <v>123</v>
      </c>
      <c r="BK23" s="32" t="s">
        <v>123</v>
      </c>
      <c r="BL23" s="62">
        <v>0</v>
      </c>
      <c r="BM23" s="62">
        <v>0</v>
      </c>
      <c r="BN23" s="62"/>
      <c r="BO23" s="32" t="s">
        <v>123</v>
      </c>
      <c r="BP23" s="32"/>
      <c r="BQ23" s="32" t="s">
        <v>123</v>
      </c>
      <c r="BR23" s="79" t="s">
        <v>212</v>
      </c>
      <c r="BS23" s="80"/>
      <c r="BT23" s="31" t="s">
        <v>123</v>
      </c>
      <c r="BU23" s="32" t="s">
        <v>123</v>
      </c>
      <c r="BV23" s="62">
        <v>0</v>
      </c>
      <c r="BW23" s="62">
        <v>0</v>
      </c>
      <c r="BX23" s="62"/>
      <c r="BY23" s="32" t="s">
        <v>123</v>
      </c>
      <c r="BZ23" s="32"/>
      <c r="CA23" s="32" t="s">
        <v>123</v>
      </c>
      <c r="CB23" s="79" t="s">
        <v>212</v>
      </c>
      <c r="CC23" s="80"/>
      <c r="CD23" s="31"/>
      <c r="CE23" s="32" t="s">
        <v>121</v>
      </c>
      <c r="CF23" s="62">
        <v>0</v>
      </c>
      <c r="CG23" s="62">
        <v>0</v>
      </c>
      <c r="CH23" s="62"/>
      <c r="CI23" s="32"/>
      <c r="CJ23" s="32" t="s">
        <v>122</v>
      </c>
      <c r="CK23" s="32"/>
      <c r="CL23" s="79" t="s">
        <v>212</v>
      </c>
      <c r="CM23" s="80"/>
      <c r="CN23" s="31"/>
      <c r="CO23" s="32" t="s">
        <v>121</v>
      </c>
      <c r="CP23" s="62">
        <v>0</v>
      </c>
      <c r="CQ23" s="62">
        <v>0</v>
      </c>
      <c r="CR23" s="62"/>
      <c r="CS23" s="32"/>
      <c r="CT23" s="32"/>
      <c r="CU23" s="32"/>
      <c r="CV23" s="79" t="s">
        <v>212</v>
      </c>
      <c r="CW23" s="80"/>
      <c r="CX23" s="31"/>
      <c r="CY23" s="32" t="s">
        <v>121</v>
      </c>
      <c r="CZ23" s="62">
        <v>0</v>
      </c>
      <c r="DA23" s="62">
        <v>0</v>
      </c>
      <c r="DB23" s="62"/>
      <c r="DC23" s="32"/>
      <c r="DD23" s="32"/>
      <c r="DE23" s="32"/>
      <c r="DF23" s="79" t="s">
        <v>212</v>
      </c>
      <c r="DG23" s="80"/>
      <c r="DH23" s="31"/>
      <c r="DI23" s="32" t="s">
        <v>121</v>
      </c>
      <c r="DJ23" s="62">
        <v>0</v>
      </c>
      <c r="DK23" s="62">
        <v>0</v>
      </c>
      <c r="DL23" s="62"/>
      <c r="DM23" s="32"/>
      <c r="DN23" s="32"/>
      <c r="DO23" s="32"/>
      <c r="DP23" s="79" t="s">
        <v>212</v>
      </c>
      <c r="DQ23" s="80"/>
      <c r="DR23" s="31"/>
      <c r="DS23" s="32" t="s">
        <v>121</v>
      </c>
      <c r="DT23" s="62">
        <v>0</v>
      </c>
      <c r="DU23" s="62">
        <v>0</v>
      </c>
      <c r="DV23" s="62"/>
      <c r="DW23" s="32"/>
      <c r="DX23" s="32"/>
      <c r="DY23" s="32"/>
      <c r="DZ23" s="79" t="s">
        <v>212</v>
      </c>
      <c r="EA23" s="80"/>
      <c r="EB23" s="322">
        <f>N23+X23+AH23+AR23+BB23+BL23+BV23+CF23+CP23+CZ23+DJ23+DT23</f>
        <v>0</v>
      </c>
      <c r="EC23" s="137">
        <f t="shared" si="0"/>
        <v>0</v>
      </c>
      <c r="ED23" s="137">
        <f t="shared" si="1"/>
        <v>0</v>
      </c>
      <c r="EE23" s="32"/>
      <c r="EF23" s="321"/>
      <c r="EG23" s="296">
        <v>100</v>
      </c>
      <c r="EH23" s="99"/>
      <c r="EI23" s="80"/>
    </row>
    <row r="24" spans="2:139" ht="12.75" customHeight="1" thickBot="1">
      <c r="B24" s="525"/>
      <c r="C24" s="508"/>
      <c r="D24" s="510"/>
      <c r="E24" s="511"/>
      <c r="F24" s="511"/>
      <c r="G24" s="511"/>
      <c r="H24" s="308"/>
      <c r="I24" s="308"/>
      <c r="J24" s="226"/>
      <c r="K24" s="218"/>
      <c r="L24" s="53"/>
      <c r="M24" s="60"/>
      <c r="N24" s="61"/>
      <c r="O24" s="61"/>
      <c r="P24" s="61"/>
      <c r="Q24" s="60"/>
      <c r="R24" s="60"/>
      <c r="S24" s="60"/>
      <c r="T24" s="108"/>
      <c r="U24" s="94"/>
      <c r="V24" s="53"/>
      <c r="W24" s="60"/>
      <c r="X24" s="61"/>
      <c r="Y24" s="61"/>
      <c r="Z24" s="61"/>
      <c r="AA24" s="60"/>
      <c r="AB24" s="60"/>
      <c r="AC24" s="60"/>
      <c r="AD24" s="108"/>
      <c r="AE24" s="94"/>
      <c r="AF24" s="53"/>
      <c r="AG24" s="60"/>
      <c r="AH24" s="61"/>
      <c r="AI24" s="61"/>
      <c r="AJ24" s="61"/>
      <c r="AK24" s="60"/>
      <c r="AL24" s="60"/>
      <c r="AM24" s="60"/>
      <c r="AN24" s="108"/>
      <c r="AO24" s="94"/>
      <c r="AP24" s="53"/>
      <c r="AQ24" s="60"/>
      <c r="AR24" s="61"/>
      <c r="AS24" s="61"/>
      <c r="AT24" s="61"/>
      <c r="AU24" s="60"/>
      <c r="AV24" s="60"/>
      <c r="AW24" s="60"/>
      <c r="AX24" s="108"/>
      <c r="AY24" s="94"/>
      <c r="AZ24" s="53"/>
      <c r="BA24" s="60"/>
      <c r="BB24" s="61">
        <v>0</v>
      </c>
      <c r="BC24" s="61">
        <v>0</v>
      </c>
      <c r="BD24" s="61"/>
      <c r="BE24" s="60"/>
      <c r="BF24" s="60"/>
      <c r="BG24" s="60"/>
      <c r="BH24" s="108"/>
      <c r="BI24" s="94"/>
      <c r="BJ24" s="53"/>
      <c r="BK24" s="60"/>
      <c r="BL24" s="61"/>
      <c r="BM24" s="61"/>
      <c r="BN24" s="61"/>
      <c r="BO24" s="60"/>
      <c r="BP24" s="60"/>
      <c r="BQ24" s="60"/>
      <c r="BR24" s="108"/>
      <c r="BS24" s="94"/>
      <c r="BT24" s="53"/>
      <c r="BU24" s="60"/>
      <c r="BV24" s="61"/>
      <c r="BW24" s="61"/>
      <c r="BX24" s="61"/>
      <c r="BY24" s="60"/>
      <c r="BZ24" s="60"/>
      <c r="CA24" s="60"/>
      <c r="CB24" s="108"/>
      <c r="CC24" s="94"/>
      <c r="CD24" s="53"/>
      <c r="CE24" s="60"/>
      <c r="CF24" s="61"/>
      <c r="CG24" s="61"/>
      <c r="CH24" s="61"/>
      <c r="CI24" s="60"/>
      <c r="CJ24" s="60"/>
      <c r="CK24" s="60"/>
      <c r="CL24" s="108"/>
      <c r="CM24" s="94"/>
      <c r="CN24" s="53"/>
      <c r="CO24" s="60"/>
      <c r="CP24" s="61"/>
      <c r="CQ24" s="61"/>
      <c r="CR24" s="61"/>
      <c r="CS24" s="60"/>
      <c r="CT24" s="60"/>
      <c r="CU24" s="60"/>
      <c r="CV24" s="108"/>
      <c r="CW24" s="94"/>
      <c r="CX24" s="53"/>
      <c r="CY24" s="60"/>
      <c r="CZ24" s="61"/>
      <c r="DA24" s="61"/>
      <c r="DB24" s="61"/>
      <c r="DC24" s="60"/>
      <c r="DD24" s="60"/>
      <c r="DE24" s="60"/>
      <c r="DF24" s="108"/>
      <c r="DG24" s="94"/>
      <c r="DH24" s="53"/>
      <c r="DI24" s="60"/>
      <c r="DJ24" s="61"/>
      <c r="DK24" s="61"/>
      <c r="DL24" s="61"/>
      <c r="DM24" s="60"/>
      <c r="DN24" s="60"/>
      <c r="DO24" s="60"/>
      <c r="DP24" s="108"/>
      <c r="DQ24" s="94"/>
      <c r="DR24" s="53"/>
      <c r="DS24" s="60"/>
      <c r="DT24" s="61"/>
      <c r="DU24" s="61"/>
      <c r="DV24" s="61"/>
      <c r="DW24" s="60"/>
      <c r="DX24" s="60"/>
      <c r="DY24" s="60"/>
      <c r="DZ24" s="108"/>
      <c r="EA24" s="94"/>
      <c r="EB24" s="139"/>
      <c r="EC24" s="140"/>
      <c r="ED24" s="140"/>
      <c r="EE24" s="60"/>
      <c r="EF24" s="275"/>
      <c r="EG24" s="297"/>
      <c r="EH24" s="97"/>
      <c r="EI24" s="94"/>
    </row>
    <row r="25" spans="2:139" ht="35.25" customHeight="1" thickBot="1">
      <c r="B25" s="502">
        <v>3</v>
      </c>
      <c r="C25" s="509" t="s">
        <v>132</v>
      </c>
      <c r="D25" s="199">
        <v>1</v>
      </c>
      <c r="E25" s="512" t="s">
        <v>133</v>
      </c>
      <c r="F25" s="512"/>
      <c r="G25" s="512"/>
      <c r="H25" s="200" t="s">
        <v>134</v>
      </c>
      <c r="I25" s="229" t="s">
        <v>135</v>
      </c>
      <c r="J25" s="220" t="s">
        <v>105</v>
      </c>
      <c r="K25" s="221" t="s">
        <v>116</v>
      </c>
      <c r="L25" s="310" t="s">
        <v>123</v>
      </c>
      <c r="M25" s="112" t="s">
        <v>123</v>
      </c>
      <c r="N25" s="214">
        <v>0</v>
      </c>
      <c r="O25" s="214">
        <v>0</v>
      </c>
      <c r="P25" s="214"/>
      <c r="Q25" s="112" t="s">
        <v>123</v>
      </c>
      <c r="R25" s="112" t="s">
        <v>123</v>
      </c>
      <c r="S25" s="112" t="s">
        <v>123</v>
      </c>
      <c r="T25" s="421" t="s">
        <v>209</v>
      </c>
      <c r="U25" s="313"/>
      <c r="V25" s="129" t="s">
        <v>123</v>
      </c>
      <c r="W25" s="112" t="s">
        <v>123</v>
      </c>
      <c r="X25" s="214">
        <v>0</v>
      </c>
      <c r="Y25" s="214">
        <v>0</v>
      </c>
      <c r="Z25" s="214"/>
      <c r="AA25" s="112" t="s">
        <v>123</v>
      </c>
      <c r="AB25" s="112" t="s">
        <v>123</v>
      </c>
      <c r="AC25" s="112" t="s">
        <v>123</v>
      </c>
      <c r="AD25" s="421" t="s">
        <v>209</v>
      </c>
      <c r="AE25" s="254"/>
      <c r="AF25" s="129" t="s">
        <v>123</v>
      </c>
      <c r="AG25" s="112" t="s">
        <v>123</v>
      </c>
      <c r="AH25" s="214">
        <v>0</v>
      </c>
      <c r="AI25" s="214">
        <v>0</v>
      </c>
      <c r="AJ25" s="214"/>
      <c r="AK25" s="112" t="s">
        <v>123</v>
      </c>
      <c r="AL25" s="112" t="s">
        <v>123</v>
      </c>
      <c r="AM25" s="112" t="s">
        <v>123</v>
      </c>
      <c r="AN25" s="421" t="s">
        <v>209</v>
      </c>
      <c r="AO25" s="313"/>
      <c r="AP25" s="129" t="s">
        <v>123</v>
      </c>
      <c r="AQ25" s="112" t="s">
        <v>123</v>
      </c>
      <c r="AR25" s="214">
        <v>0</v>
      </c>
      <c r="AS25" s="214">
        <v>0</v>
      </c>
      <c r="AT25" s="214"/>
      <c r="AU25" s="112" t="s">
        <v>123</v>
      </c>
      <c r="AV25" s="112" t="s">
        <v>123</v>
      </c>
      <c r="AW25" s="112" t="s">
        <v>123</v>
      </c>
      <c r="AX25" s="421" t="s">
        <v>209</v>
      </c>
      <c r="AY25" s="254"/>
      <c r="AZ25" s="129" t="s">
        <v>123</v>
      </c>
      <c r="BA25" s="112" t="s">
        <v>123</v>
      </c>
      <c r="BB25" s="214">
        <v>0</v>
      </c>
      <c r="BC25" s="214">
        <v>0</v>
      </c>
      <c r="BD25" s="214"/>
      <c r="BE25" s="112" t="s">
        <v>123</v>
      </c>
      <c r="BF25" s="112" t="s">
        <v>123</v>
      </c>
      <c r="BG25" s="112" t="s">
        <v>123</v>
      </c>
      <c r="BH25" s="421" t="s">
        <v>209</v>
      </c>
      <c r="BI25" s="313"/>
      <c r="BJ25" s="129" t="s">
        <v>123</v>
      </c>
      <c r="BK25" s="112" t="s">
        <v>123</v>
      </c>
      <c r="BL25" s="214">
        <v>0</v>
      </c>
      <c r="BM25" s="214">
        <v>0</v>
      </c>
      <c r="BN25" s="214"/>
      <c r="BO25" s="112" t="s">
        <v>123</v>
      </c>
      <c r="BP25" s="112" t="s">
        <v>123</v>
      </c>
      <c r="BQ25" s="112" t="s">
        <v>123</v>
      </c>
      <c r="BR25" s="421" t="s">
        <v>209</v>
      </c>
      <c r="BS25" s="254"/>
      <c r="BT25" s="129" t="s">
        <v>123</v>
      </c>
      <c r="BU25" s="112" t="s">
        <v>123</v>
      </c>
      <c r="BV25" s="214">
        <v>0</v>
      </c>
      <c r="BW25" s="214">
        <v>0</v>
      </c>
      <c r="BX25" s="214"/>
      <c r="BY25" s="112" t="s">
        <v>123</v>
      </c>
      <c r="BZ25" s="112" t="s">
        <v>123</v>
      </c>
      <c r="CA25" s="112" t="s">
        <v>123</v>
      </c>
      <c r="CB25" s="421" t="s">
        <v>209</v>
      </c>
      <c r="CC25" s="313"/>
      <c r="CD25" s="129"/>
      <c r="CE25" s="112"/>
      <c r="CF25" s="214">
        <v>0</v>
      </c>
      <c r="CG25" s="214">
        <v>0</v>
      </c>
      <c r="CH25" s="214"/>
      <c r="CI25" s="112"/>
      <c r="CJ25" s="112"/>
      <c r="CK25" s="112"/>
      <c r="CL25" s="421" t="s">
        <v>230</v>
      </c>
      <c r="CM25" s="254"/>
      <c r="CN25" s="310"/>
      <c r="CO25" s="112"/>
      <c r="CP25" s="214">
        <v>0</v>
      </c>
      <c r="CQ25" s="214">
        <v>0</v>
      </c>
      <c r="CR25" s="214"/>
      <c r="CS25" s="112"/>
      <c r="CT25" s="112"/>
      <c r="CU25" s="112"/>
      <c r="CV25" s="421" t="s">
        <v>230</v>
      </c>
      <c r="CW25" s="313"/>
      <c r="CX25" s="129"/>
      <c r="CY25" s="112"/>
      <c r="CZ25" s="214">
        <v>0</v>
      </c>
      <c r="DA25" s="214">
        <v>0</v>
      </c>
      <c r="DB25" s="214"/>
      <c r="DC25" s="112"/>
      <c r="DD25" s="112"/>
      <c r="DE25" s="112"/>
      <c r="DF25" s="421" t="s">
        <v>230</v>
      </c>
      <c r="DG25" s="254"/>
      <c r="DH25" s="310"/>
      <c r="DI25" s="112"/>
      <c r="DJ25" s="214">
        <v>0</v>
      </c>
      <c r="DK25" s="214">
        <v>0</v>
      </c>
      <c r="DL25" s="214"/>
      <c r="DM25" s="112"/>
      <c r="DN25" s="112"/>
      <c r="DO25" s="112"/>
      <c r="DP25" s="421" t="s">
        <v>230</v>
      </c>
      <c r="DQ25" s="313"/>
      <c r="DR25" s="129"/>
      <c r="DS25" s="112"/>
      <c r="DT25" s="214">
        <v>0</v>
      </c>
      <c r="DU25" s="214">
        <v>0</v>
      </c>
      <c r="DV25" s="214"/>
      <c r="DW25" s="112"/>
      <c r="DX25" s="112"/>
      <c r="DY25" s="112"/>
      <c r="DZ25" s="421" t="s">
        <v>230</v>
      </c>
      <c r="EA25" s="254"/>
      <c r="EB25" s="142">
        <f aca="true" t="shared" si="2" ref="EB25:EC29">N25+X25+AH25+AR25+BB25+BL25+BV25+CF25+CP25+CZ25+DJ25+DT25</f>
        <v>0</v>
      </c>
      <c r="EC25" s="143">
        <f t="shared" si="2"/>
        <v>0</v>
      </c>
      <c r="ED25" s="143">
        <f>EB25-EC25</f>
        <v>0</v>
      </c>
      <c r="EE25" s="112"/>
      <c r="EF25" s="326"/>
      <c r="EG25" s="333">
        <v>100</v>
      </c>
      <c r="EH25" s="295"/>
      <c r="EI25" s="254"/>
    </row>
    <row r="26" spans="2:139" ht="60.75" customHeight="1" thickBot="1">
      <c r="B26" s="503"/>
      <c r="C26" s="423"/>
      <c r="D26" s="6">
        <v>2</v>
      </c>
      <c r="E26" s="513" t="s">
        <v>136</v>
      </c>
      <c r="F26" s="513"/>
      <c r="G26" s="513"/>
      <c r="H26" s="201" t="s">
        <v>134</v>
      </c>
      <c r="I26" s="194" t="s">
        <v>135</v>
      </c>
      <c r="J26" s="29" t="s">
        <v>137</v>
      </c>
      <c r="K26" s="30" t="s">
        <v>116</v>
      </c>
      <c r="L26" s="92" t="s">
        <v>123</v>
      </c>
      <c r="M26" s="60" t="s">
        <v>123</v>
      </c>
      <c r="N26" s="61">
        <v>0</v>
      </c>
      <c r="O26" s="61">
        <v>0</v>
      </c>
      <c r="P26" s="61"/>
      <c r="Q26" s="60" t="s">
        <v>123</v>
      </c>
      <c r="R26" s="60" t="s">
        <v>123</v>
      </c>
      <c r="S26" s="60" t="s">
        <v>123</v>
      </c>
      <c r="T26" s="420"/>
      <c r="U26" s="314"/>
      <c r="V26" s="53" t="s">
        <v>123</v>
      </c>
      <c r="W26" s="60" t="s">
        <v>123</v>
      </c>
      <c r="X26" s="61">
        <v>0</v>
      </c>
      <c r="Y26" s="61">
        <v>0</v>
      </c>
      <c r="Z26" s="61"/>
      <c r="AA26" s="60" t="s">
        <v>123</v>
      </c>
      <c r="AB26" s="60" t="s">
        <v>123</v>
      </c>
      <c r="AC26" s="60" t="s">
        <v>123</v>
      </c>
      <c r="AD26" s="420"/>
      <c r="AE26" s="94"/>
      <c r="AF26" s="53" t="s">
        <v>123</v>
      </c>
      <c r="AG26" s="60" t="s">
        <v>123</v>
      </c>
      <c r="AH26" s="61">
        <v>0</v>
      </c>
      <c r="AI26" s="61">
        <v>0</v>
      </c>
      <c r="AJ26" s="61"/>
      <c r="AK26" s="60" t="s">
        <v>123</v>
      </c>
      <c r="AL26" s="60" t="s">
        <v>123</v>
      </c>
      <c r="AM26" s="60" t="s">
        <v>123</v>
      </c>
      <c r="AN26" s="420"/>
      <c r="AO26" s="314"/>
      <c r="AP26" s="53" t="s">
        <v>123</v>
      </c>
      <c r="AQ26" s="60" t="s">
        <v>123</v>
      </c>
      <c r="AR26" s="61">
        <v>0</v>
      </c>
      <c r="AS26" s="61">
        <v>0</v>
      </c>
      <c r="AT26" s="61"/>
      <c r="AU26" s="60" t="s">
        <v>123</v>
      </c>
      <c r="AV26" s="60" t="s">
        <v>123</v>
      </c>
      <c r="AW26" s="60" t="s">
        <v>123</v>
      </c>
      <c r="AX26" s="420"/>
      <c r="AY26" s="94"/>
      <c r="AZ26" s="53" t="s">
        <v>123</v>
      </c>
      <c r="BA26" s="60" t="s">
        <v>123</v>
      </c>
      <c r="BB26" s="61">
        <v>0</v>
      </c>
      <c r="BC26" s="61">
        <v>0</v>
      </c>
      <c r="BD26" s="61"/>
      <c r="BE26" s="60" t="s">
        <v>123</v>
      </c>
      <c r="BF26" s="60" t="s">
        <v>123</v>
      </c>
      <c r="BG26" s="60" t="s">
        <v>123</v>
      </c>
      <c r="BH26" s="420"/>
      <c r="BI26" s="314"/>
      <c r="BJ26" s="53" t="s">
        <v>123</v>
      </c>
      <c r="BK26" s="60" t="s">
        <v>123</v>
      </c>
      <c r="BL26" s="61">
        <v>0</v>
      </c>
      <c r="BM26" s="61">
        <v>0</v>
      </c>
      <c r="BN26" s="61"/>
      <c r="BO26" s="60" t="s">
        <v>123</v>
      </c>
      <c r="BP26" s="60" t="s">
        <v>123</v>
      </c>
      <c r="BQ26" s="60" t="s">
        <v>123</v>
      </c>
      <c r="BR26" s="420"/>
      <c r="BS26" s="94"/>
      <c r="BT26" s="53" t="s">
        <v>123</v>
      </c>
      <c r="BU26" s="60" t="s">
        <v>123</v>
      </c>
      <c r="BV26" s="61">
        <v>0</v>
      </c>
      <c r="BW26" s="61">
        <v>0</v>
      </c>
      <c r="BX26" s="61"/>
      <c r="BY26" s="60" t="s">
        <v>123</v>
      </c>
      <c r="BZ26" s="60" t="s">
        <v>123</v>
      </c>
      <c r="CA26" s="60" t="s">
        <v>123</v>
      </c>
      <c r="CB26" s="420"/>
      <c r="CC26" s="314"/>
      <c r="CD26" s="53"/>
      <c r="CE26" s="60"/>
      <c r="CF26" s="61">
        <v>0</v>
      </c>
      <c r="CG26" s="61">
        <v>0</v>
      </c>
      <c r="CH26" s="61"/>
      <c r="CI26" s="60"/>
      <c r="CJ26" s="60"/>
      <c r="CK26" s="60"/>
      <c r="CL26" s="422"/>
      <c r="CM26" s="94"/>
      <c r="CN26" s="92"/>
      <c r="CO26" s="60"/>
      <c r="CP26" s="61">
        <v>0</v>
      </c>
      <c r="CQ26" s="61">
        <v>0</v>
      </c>
      <c r="CR26" s="61"/>
      <c r="CS26" s="60"/>
      <c r="CT26" s="60"/>
      <c r="CU26" s="60"/>
      <c r="CV26" s="422"/>
      <c r="CW26" s="314"/>
      <c r="CX26" s="53"/>
      <c r="CY26" s="60"/>
      <c r="CZ26" s="61">
        <v>0</v>
      </c>
      <c r="DA26" s="61">
        <v>0</v>
      </c>
      <c r="DB26" s="61"/>
      <c r="DC26" s="60"/>
      <c r="DD26" s="60"/>
      <c r="DE26" s="60"/>
      <c r="DF26" s="422"/>
      <c r="DG26" s="94"/>
      <c r="DH26" s="92"/>
      <c r="DI26" s="60"/>
      <c r="DJ26" s="61">
        <v>0</v>
      </c>
      <c r="DK26" s="61">
        <v>0</v>
      </c>
      <c r="DL26" s="61"/>
      <c r="DM26" s="60"/>
      <c r="DN26" s="60"/>
      <c r="DO26" s="60"/>
      <c r="DP26" s="422"/>
      <c r="DQ26" s="314"/>
      <c r="DR26" s="53"/>
      <c r="DS26" s="60"/>
      <c r="DT26" s="61">
        <v>0</v>
      </c>
      <c r="DU26" s="61">
        <v>0</v>
      </c>
      <c r="DV26" s="61"/>
      <c r="DW26" s="60"/>
      <c r="DX26" s="60"/>
      <c r="DY26" s="60"/>
      <c r="DZ26" s="422"/>
      <c r="EA26" s="94"/>
      <c r="EB26" s="136">
        <f t="shared" si="2"/>
        <v>0</v>
      </c>
      <c r="EC26" s="137">
        <f t="shared" si="2"/>
        <v>0</v>
      </c>
      <c r="ED26" s="137">
        <f>EB26-EC26</f>
        <v>0</v>
      </c>
      <c r="EE26" s="60"/>
      <c r="EF26" s="327"/>
      <c r="EG26" s="334">
        <v>100</v>
      </c>
      <c r="EH26" s="97"/>
      <c r="EI26" s="94"/>
    </row>
    <row r="27" spans="2:139" ht="54.75" customHeight="1" thickBot="1">
      <c r="B27" s="504"/>
      <c r="C27" s="509"/>
      <c r="D27" s="3">
        <v>3</v>
      </c>
      <c r="E27" s="514" t="s">
        <v>138</v>
      </c>
      <c r="F27" s="514"/>
      <c r="G27" s="514"/>
      <c r="H27" s="201" t="s">
        <v>134</v>
      </c>
      <c r="I27" s="194" t="s">
        <v>139</v>
      </c>
      <c r="J27" s="230" t="s">
        <v>105</v>
      </c>
      <c r="K27" s="231" t="s">
        <v>116</v>
      </c>
      <c r="L27" s="22" t="s">
        <v>123</v>
      </c>
      <c r="M27" s="32" t="s">
        <v>123</v>
      </c>
      <c r="N27" s="62">
        <v>0</v>
      </c>
      <c r="O27" s="62">
        <v>0</v>
      </c>
      <c r="P27" s="62"/>
      <c r="Q27" s="32" t="s">
        <v>123</v>
      </c>
      <c r="R27" s="32" t="s">
        <v>123</v>
      </c>
      <c r="S27" s="32"/>
      <c r="T27" s="79"/>
      <c r="U27" s="315"/>
      <c r="V27" s="31" t="s">
        <v>123</v>
      </c>
      <c r="W27" s="32" t="s">
        <v>123</v>
      </c>
      <c r="X27" s="62">
        <v>0</v>
      </c>
      <c r="Y27" s="62">
        <v>0</v>
      </c>
      <c r="Z27" s="62"/>
      <c r="AA27" s="32" t="s">
        <v>123</v>
      </c>
      <c r="AB27" s="32" t="s">
        <v>123</v>
      </c>
      <c r="AC27" s="32" t="s">
        <v>123</v>
      </c>
      <c r="AD27" s="79" t="s">
        <v>211</v>
      </c>
      <c r="AE27" s="80"/>
      <c r="AF27" s="22"/>
      <c r="AG27" s="32"/>
      <c r="AH27" s="62">
        <v>0</v>
      </c>
      <c r="AI27" s="62">
        <v>0</v>
      </c>
      <c r="AJ27" s="62"/>
      <c r="AK27" s="32"/>
      <c r="AL27" s="32"/>
      <c r="AM27" s="32"/>
      <c r="AN27" s="79"/>
      <c r="AO27" s="315"/>
      <c r="AP27" s="31"/>
      <c r="AQ27" s="32"/>
      <c r="AR27" s="62">
        <v>0</v>
      </c>
      <c r="AS27" s="62">
        <v>0</v>
      </c>
      <c r="AT27" s="62"/>
      <c r="AU27" s="32"/>
      <c r="AV27" s="32"/>
      <c r="AW27" s="32"/>
      <c r="AX27" s="79"/>
      <c r="AY27" s="80"/>
      <c r="AZ27" s="22"/>
      <c r="BA27" s="32"/>
      <c r="BB27" s="62">
        <v>0</v>
      </c>
      <c r="BC27" s="62">
        <v>0</v>
      </c>
      <c r="BD27" s="62"/>
      <c r="BE27" s="32"/>
      <c r="BF27" s="32"/>
      <c r="BG27" s="32"/>
      <c r="BH27" s="79"/>
      <c r="BI27" s="315"/>
      <c r="BJ27" s="31"/>
      <c r="BK27" s="32"/>
      <c r="BL27" s="62">
        <v>0</v>
      </c>
      <c r="BM27" s="62">
        <v>0</v>
      </c>
      <c r="BN27" s="62"/>
      <c r="BO27" s="32"/>
      <c r="BP27" s="32"/>
      <c r="BQ27" s="32"/>
      <c r="BR27" s="79"/>
      <c r="BS27" s="80"/>
      <c r="BT27" s="22"/>
      <c r="BU27" s="32"/>
      <c r="BV27" s="62">
        <v>0</v>
      </c>
      <c r="BW27" s="62">
        <v>0</v>
      </c>
      <c r="BX27" s="62"/>
      <c r="BY27" s="32"/>
      <c r="BZ27" s="32"/>
      <c r="CA27" s="32"/>
      <c r="CB27" s="79"/>
      <c r="CC27" s="315"/>
      <c r="CD27" s="31"/>
      <c r="CE27" s="32"/>
      <c r="CF27" s="62">
        <v>0</v>
      </c>
      <c r="CG27" s="62">
        <v>0</v>
      </c>
      <c r="CH27" s="62"/>
      <c r="CI27" s="32"/>
      <c r="CJ27" s="32"/>
      <c r="CK27" s="32"/>
      <c r="CL27" s="422"/>
      <c r="CM27" s="80"/>
      <c r="CN27" s="22"/>
      <c r="CO27" s="32"/>
      <c r="CP27" s="62">
        <v>0</v>
      </c>
      <c r="CQ27" s="62">
        <v>0</v>
      </c>
      <c r="CR27" s="62"/>
      <c r="CS27" s="32"/>
      <c r="CT27" s="32"/>
      <c r="CU27" s="32"/>
      <c r="CV27" s="422"/>
      <c r="CW27" s="315"/>
      <c r="CX27" s="31"/>
      <c r="CY27" s="32"/>
      <c r="CZ27" s="62">
        <v>0</v>
      </c>
      <c r="DA27" s="62">
        <v>0</v>
      </c>
      <c r="DB27" s="62"/>
      <c r="DC27" s="32"/>
      <c r="DD27" s="32"/>
      <c r="DE27" s="32"/>
      <c r="DF27" s="422"/>
      <c r="DG27" s="80"/>
      <c r="DH27" s="22"/>
      <c r="DI27" s="32"/>
      <c r="DJ27" s="62">
        <v>0</v>
      </c>
      <c r="DK27" s="62">
        <v>0</v>
      </c>
      <c r="DL27" s="62"/>
      <c r="DM27" s="32"/>
      <c r="DN27" s="32"/>
      <c r="DO27" s="32"/>
      <c r="DP27" s="422"/>
      <c r="DQ27" s="315"/>
      <c r="DR27" s="31"/>
      <c r="DS27" s="32"/>
      <c r="DT27" s="62">
        <v>0</v>
      </c>
      <c r="DU27" s="62">
        <v>0</v>
      </c>
      <c r="DV27" s="62"/>
      <c r="DW27" s="32"/>
      <c r="DX27" s="32"/>
      <c r="DY27" s="32"/>
      <c r="DZ27" s="422"/>
      <c r="EA27" s="80"/>
      <c r="EB27" s="136">
        <f t="shared" si="2"/>
        <v>0</v>
      </c>
      <c r="EC27" s="137">
        <f t="shared" si="2"/>
        <v>0</v>
      </c>
      <c r="ED27" s="137">
        <f>EB27-EC27</f>
        <v>0</v>
      </c>
      <c r="EE27" s="264" t="s">
        <v>140</v>
      </c>
      <c r="EF27" s="328">
        <v>2111</v>
      </c>
      <c r="EG27" s="335">
        <v>100</v>
      </c>
      <c r="EH27" s="99"/>
      <c r="EI27" s="80"/>
    </row>
    <row r="28" spans="2:139" ht="63" customHeight="1" thickBot="1">
      <c r="B28" s="504"/>
      <c r="C28" s="509"/>
      <c r="D28" s="3">
        <v>4</v>
      </c>
      <c r="E28" s="514" t="s">
        <v>141</v>
      </c>
      <c r="F28" s="514"/>
      <c r="G28" s="514"/>
      <c r="H28" s="201" t="s">
        <v>134</v>
      </c>
      <c r="I28" s="194" t="s">
        <v>139</v>
      </c>
      <c r="J28" s="230" t="s">
        <v>105</v>
      </c>
      <c r="K28" s="231" t="s">
        <v>116</v>
      </c>
      <c r="L28" s="22" t="s">
        <v>123</v>
      </c>
      <c r="M28" s="32"/>
      <c r="N28" s="62">
        <v>0</v>
      </c>
      <c r="O28" s="62">
        <v>0</v>
      </c>
      <c r="P28" s="62"/>
      <c r="Q28" s="32"/>
      <c r="R28" s="32"/>
      <c r="S28" s="32"/>
      <c r="T28" s="79"/>
      <c r="U28" s="315"/>
      <c r="V28" s="31" t="s">
        <v>123</v>
      </c>
      <c r="W28" s="32" t="s">
        <v>123</v>
      </c>
      <c r="X28" s="62">
        <v>40970</v>
      </c>
      <c r="Y28" s="363">
        <v>0</v>
      </c>
      <c r="Z28" s="364" t="s">
        <v>122</v>
      </c>
      <c r="AA28" s="32" t="s">
        <v>123</v>
      </c>
      <c r="AB28" s="32" t="s">
        <v>123</v>
      </c>
      <c r="AC28" s="32"/>
      <c r="AD28" s="554" t="s">
        <v>210</v>
      </c>
      <c r="AE28" s="80"/>
      <c r="AF28" s="22"/>
      <c r="AG28" s="32"/>
      <c r="AH28" s="62">
        <v>0</v>
      </c>
      <c r="AI28" s="62">
        <v>0</v>
      </c>
      <c r="AJ28" s="62"/>
      <c r="AK28" s="32"/>
      <c r="AL28" s="32"/>
      <c r="AM28" s="32"/>
      <c r="AN28" s="79"/>
      <c r="AO28" s="315"/>
      <c r="AP28" s="31" t="s">
        <v>123</v>
      </c>
      <c r="AQ28" s="32" t="s">
        <v>123</v>
      </c>
      <c r="AR28" s="62">
        <v>50000</v>
      </c>
      <c r="AS28" s="62">
        <v>0</v>
      </c>
      <c r="AT28" s="62"/>
      <c r="AU28" s="32" t="s">
        <v>123</v>
      </c>
      <c r="AV28" s="32" t="s">
        <v>123</v>
      </c>
      <c r="AW28" s="32"/>
      <c r="AX28" s="419" t="s">
        <v>201</v>
      </c>
      <c r="AY28" s="80"/>
      <c r="AZ28" s="22"/>
      <c r="BA28" s="32"/>
      <c r="BB28" s="62">
        <v>0</v>
      </c>
      <c r="BC28" s="62">
        <v>0</v>
      </c>
      <c r="BD28" s="62"/>
      <c r="BE28" s="32"/>
      <c r="BF28" s="32"/>
      <c r="BG28" s="32"/>
      <c r="BH28" s="79"/>
      <c r="BI28" s="315"/>
      <c r="BJ28" s="31"/>
      <c r="BK28" s="32"/>
      <c r="BL28" s="62">
        <v>0</v>
      </c>
      <c r="BM28" s="62">
        <v>0</v>
      </c>
      <c r="BN28" s="62"/>
      <c r="BO28" s="32"/>
      <c r="BP28" s="32"/>
      <c r="BQ28" s="32"/>
      <c r="BR28" s="79"/>
      <c r="BS28" s="80"/>
      <c r="BT28" s="22"/>
      <c r="BU28" s="32"/>
      <c r="BV28" s="62">
        <v>0</v>
      </c>
      <c r="BW28" s="62">
        <v>0</v>
      </c>
      <c r="BX28" s="62"/>
      <c r="BY28" s="32"/>
      <c r="BZ28" s="32"/>
      <c r="CA28" s="32"/>
      <c r="CB28" s="79"/>
      <c r="CC28" s="315"/>
      <c r="CD28" s="31"/>
      <c r="CE28" s="32"/>
      <c r="CF28" s="62">
        <v>0</v>
      </c>
      <c r="CG28" s="62">
        <v>0</v>
      </c>
      <c r="CH28" s="62"/>
      <c r="CI28" s="32"/>
      <c r="CJ28" s="32"/>
      <c r="CK28" s="32"/>
      <c r="CL28" s="422"/>
      <c r="CM28" s="80"/>
      <c r="CN28" s="22"/>
      <c r="CO28" s="32"/>
      <c r="CP28" s="62">
        <v>0</v>
      </c>
      <c r="CQ28" s="62">
        <v>0</v>
      </c>
      <c r="CR28" s="62"/>
      <c r="CS28" s="32"/>
      <c r="CT28" s="32"/>
      <c r="CU28" s="32"/>
      <c r="CV28" s="422"/>
      <c r="CW28" s="315"/>
      <c r="CX28" s="31"/>
      <c r="CY28" s="32"/>
      <c r="CZ28" s="62">
        <v>0</v>
      </c>
      <c r="DA28" s="62">
        <v>0</v>
      </c>
      <c r="DB28" s="62"/>
      <c r="DC28" s="32"/>
      <c r="DD28" s="32"/>
      <c r="DE28" s="32"/>
      <c r="DF28" s="422"/>
      <c r="DG28" s="80"/>
      <c r="DH28" s="22"/>
      <c r="DI28" s="32"/>
      <c r="DJ28" s="62">
        <v>0</v>
      </c>
      <c r="DK28" s="62">
        <v>0</v>
      </c>
      <c r="DL28" s="62"/>
      <c r="DM28" s="32"/>
      <c r="DN28" s="32"/>
      <c r="DO28" s="32"/>
      <c r="DP28" s="422"/>
      <c r="DQ28" s="315"/>
      <c r="DR28" s="31"/>
      <c r="DS28" s="32"/>
      <c r="DT28" s="62">
        <v>0</v>
      </c>
      <c r="DU28" s="62">
        <v>0</v>
      </c>
      <c r="DV28" s="62"/>
      <c r="DW28" s="32"/>
      <c r="DX28" s="32"/>
      <c r="DY28" s="32"/>
      <c r="DZ28" s="422"/>
      <c r="EA28" s="80"/>
      <c r="EB28" s="136">
        <f t="shared" si="2"/>
        <v>90970</v>
      </c>
      <c r="EC28" s="137">
        <f t="shared" si="2"/>
        <v>0</v>
      </c>
      <c r="ED28" s="137">
        <f>EB28-EC28</f>
        <v>90970</v>
      </c>
      <c r="EE28" s="329" t="s">
        <v>142</v>
      </c>
      <c r="EF28" s="278">
        <v>2141</v>
      </c>
      <c r="EG28" s="335">
        <v>100</v>
      </c>
      <c r="EH28" s="99"/>
      <c r="EI28" s="80"/>
    </row>
    <row r="29" spans="2:139" ht="56.25" customHeight="1" thickBot="1">
      <c r="B29" s="505"/>
      <c r="C29" s="509"/>
      <c r="D29" s="309">
        <v>5</v>
      </c>
      <c r="E29" s="515" t="s">
        <v>143</v>
      </c>
      <c r="F29" s="516"/>
      <c r="G29" s="517"/>
      <c r="H29" s="198" t="s">
        <v>134</v>
      </c>
      <c r="I29" s="198" t="s">
        <v>139</v>
      </c>
      <c r="J29" s="311" t="s">
        <v>105</v>
      </c>
      <c r="K29" s="312" t="s">
        <v>116</v>
      </c>
      <c r="L29" s="253" t="s">
        <v>123</v>
      </c>
      <c r="M29" s="23"/>
      <c r="N29" s="235">
        <v>0</v>
      </c>
      <c r="O29" s="235">
        <v>0</v>
      </c>
      <c r="P29" s="235"/>
      <c r="Q29" s="23"/>
      <c r="R29" s="23"/>
      <c r="S29" s="23"/>
      <c r="T29" s="257"/>
      <c r="U29" s="316"/>
      <c r="V29" s="234" t="s">
        <v>123</v>
      </c>
      <c r="W29" s="23" t="s">
        <v>123</v>
      </c>
      <c r="X29" s="235">
        <v>58530</v>
      </c>
      <c r="Y29" s="368">
        <v>0</v>
      </c>
      <c r="Z29" s="367" t="s">
        <v>122</v>
      </c>
      <c r="AA29" s="23" t="s">
        <v>123</v>
      </c>
      <c r="AB29" s="23" t="s">
        <v>123</v>
      </c>
      <c r="AC29" s="23"/>
      <c r="AD29" s="555"/>
      <c r="AE29" s="258"/>
      <c r="AF29" s="253"/>
      <c r="AG29" s="23"/>
      <c r="AH29" s="235">
        <v>0</v>
      </c>
      <c r="AI29" s="235">
        <v>0</v>
      </c>
      <c r="AJ29" s="235"/>
      <c r="AK29" s="23"/>
      <c r="AL29" s="23"/>
      <c r="AM29" s="23"/>
      <c r="AN29" s="257"/>
      <c r="AO29" s="316"/>
      <c r="AP29" s="234" t="s">
        <v>123</v>
      </c>
      <c r="AQ29" s="23" t="s">
        <v>123</v>
      </c>
      <c r="AR29" s="235">
        <v>50000</v>
      </c>
      <c r="AS29" s="235">
        <v>0</v>
      </c>
      <c r="AT29" s="235"/>
      <c r="AU29" s="23" t="s">
        <v>123</v>
      </c>
      <c r="AV29" s="23" t="s">
        <v>123</v>
      </c>
      <c r="AW29" s="23"/>
      <c r="AX29" s="423"/>
      <c r="AY29" s="258"/>
      <c r="AZ29" s="253"/>
      <c r="BA29" s="23"/>
      <c r="BB29" s="235">
        <v>0</v>
      </c>
      <c r="BC29" s="235">
        <v>0</v>
      </c>
      <c r="BD29" s="235"/>
      <c r="BE29" s="23"/>
      <c r="BF29" s="23"/>
      <c r="BG29" s="23"/>
      <c r="BH29" s="257"/>
      <c r="BI29" s="316"/>
      <c r="BJ29" s="234"/>
      <c r="BK29" s="23"/>
      <c r="BL29" s="235">
        <v>0</v>
      </c>
      <c r="BM29" s="235">
        <v>0</v>
      </c>
      <c r="BN29" s="235"/>
      <c r="BO29" s="23"/>
      <c r="BP29" s="23"/>
      <c r="BQ29" s="23"/>
      <c r="BR29" s="257"/>
      <c r="BS29" s="258"/>
      <c r="BT29" s="253"/>
      <c r="BU29" s="23"/>
      <c r="BV29" s="235">
        <v>0</v>
      </c>
      <c r="BW29" s="235">
        <v>0</v>
      </c>
      <c r="BX29" s="235"/>
      <c r="BY29" s="23"/>
      <c r="BZ29" s="23"/>
      <c r="CA29" s="23"/>
      <c r="CB29" s="257"/>
      <c r="CC29" s="316"/>
      <c r="CD29" s="234"/>
      <c r="CE29" s="23"/>
      <c r="CF29" s="235">
        <v>0</v>
      </c>
      <c r="CG29" s="235">
        <v>0</v>
      </c>
      <c r="CH29" s="235"/>
      <c r="CI29" s="23"/>
      <c r="CJ29" s="23"/>
      <c r="CK29" s="23"/>
      <c r="CL29" s="423"/>
      <c r="CM29" s="258"/>
      <c r="CN29" s="253"/>
      <c r="CO29" s="23"/>
      <c r="CP29" s="235">
        <v>0</v>
      </c>
      <c r="CQ29" s="235">
        <v>0</v>
      </c>
      <c r="CR29" s="235"/>
      <c r="CS29" s="23"/>
      <c r="CT29" s="23"/>
      <c r="CU29" s="23"/>
      <c r="CV29" s="423"/>
      <c r="CW29" s="316"/>
      <c r="CX29" s="234"/>
      <c r="CY29" s="23"/>
      <c r="CZ29" s="235">
        <v>0</v>
      </c>
      <c r="DA29" s="235">
        <v>0</v>
      </c>
      <c r="DB29" s="235"/>
      <c r="DC29" s="23"/>
      <c r="DD29" s="23"/>
      <c r="DE29" s="23"/>
      <c r="DF29" s="423"/>
      <c r="DG29" s="258"/>
      <c r="DH29" s="253"/>
      <c r="DI29" s="23"/>
      <c r="DJ29" s="235">
        <v>0</v>
      </c>
      <c r="DK29" s="235">
        <v>0</v>
      </c>
      <c r="DL29" s="235"/>
      <c r="DM29" s="23"/>
      <c r="DN29" s="23"/>
      <c r="DO29" s="23"/>
      <c r="DP29" s="423"/>
      <c r="DQ29" s="316"/>
      <c r="DR29" s="234"/>
      <c r="DS29" s="23"/>
      <c r="DT29" s="235">
        <v>0</v>
      </c>
      <c r="DU29" s="235">
        <v>0</v>
      </c>
      <c r="DV29" s="235"/>
      <c r="DW29" s="23"/>
      <c r="DX29" s="23"/>
      <c r="DY29" s="23"/>
      <c r="DZ29" s="423"/>
      <c r="EA29" s="258"/>
      <c r="EB29" s="269">
        <f t="shared" si="2"/>
        <v>108530</v>
      </c>
      <c r="EC29" s="330">
        <f t="shared" si="2"/>
        <v>0</v>
      </c>
      <c r="ED29" s="143">
        <f>EB29-EC29</f>
        <v>108530</v>
      </c>
      <c r="EE29" s="331" t="s">
        <v>142</v>
      </c>
      <c r="EF29" s="332">
        <v>2141</v>
      </c>
      <c r="EG29" s="336">
        <v>100</v>
      </c>
      <c r="EH29" s="301"/>
      <c r="EI29" s="258"/>
    </row>
    <row r="30" spans="2:139" ht="30" customHeight="1" thickBot="1" thickTop="1">
      <c r="B30" s="7"/>
      <c r="C30" s="8"/>
      <c r="D30" s="494" t="s">
        <v>144</v>
      </c>
      <c r="E30" s="494"/>
      <c r="F30" s="494"/>
      <c r="G30" s="494"/>
      <c r="H30" s="9"/>
      <c r="I30" s="9"/>
      <c r="J30" s="8"/>
      <c r="K30" s="8"/>
      <c r="L30" s="8"/>
      <c r="M30" s="8"/>
      <c r="N30" s="243">
        <f>SUM($N18:$N29)</f>
        <v>0</v>
      </c>
      <c r="O30" s="243">
        <f>SUM($N18:$N29)</f>
        <v>0</v>
      </c>
      <c r="P30" s="243">
        <f>SUM($N18:$N29)</f>
        <v>0</v>
      </c>
      <c r="Q30" s="8"/>
      <c r="R30" s="8"/>
      <c r="S30" s="8"/>
      <c r="T30" s="8"/>
      <c r="U30" s="8"/>
      <c r="V30" s="8"/>
      <c r="W30" s="8"/>
      <c r="X30" s="243">
        <f>SUM($X18:$X29)</f>
        <v>180000</v>
      </c>
      <c r="Y30" s="243">
        <f>SUM($N18:$N29)</f>
        <v>0</v>
      </c>
      <c r="Z30" s="243">
        <f>SUM($N18:$N29)</f>
        <v>0</v>
      </c>
      <c r="AA30" s="8"/>
      <c r="AB30" s="8"/>
      <c r="AC30" s="8"/>
      <c r="AD30" s="8"/>
      <c r="AE30" s="317"/>
      <c r="AF30" s="8"/>
      <c r="AG30" s="8"/>
      <c r="AH30" s="243">
        <f>SUM($N18:$N29)</f>
        <v>0</v>
      </c>
      <c r="AI30" s="243">
        <f>SUM($N18:$N29)</f>
        <v>0</v>
      </c>
      <c r="AJ30" s="243">
        <f>SUM($N18:$N29)</f>
        <v>0</v>
      </c>
      <c r="AK30" s="8"/>
      <c r="AL30" s="8"/>
      <c r="AM30" s="8"/>
      <c r="AN30" s="8"/>
      <c r="AO30" s="8"/>
      <c r="AP30" s="8"/>
      <c r="AQ30" s="8"/>
      <c r="AR30" s="243">
        <f>SUM($AR18:$AR29)</f>
        <v>180000</v>
      </c>
      <c r="AS30" s="243">
        <f>SUM($N18:$N29)</f>
        <v>0</v>
      </c>
      <c r="AT30" s="243">
        <f>SUM($N18:$N29)</f>
        <v>0</v>
      </c>
      <c r="AU30" s="8"/>
      <c r="AV30" s="8"/>
      <c r="AW30" s="8"/>
      <c r="AX30" s="371">
        <f>10/10*100%</f>
        <v>1</v>
      </c>
      <c r="AY30" s="372"/>
      <c r="AZ30" s="372"/>
      <c r="BA30" s="8"/>
      <c r="BB30" s="243">
        <f>SUM($BB18:$BB29)</f>
        <v>0</v>
      </c>
      <c r="BC30" s="243">
        <f>SUM($N18:$N29)</f>
        <v>0</v>
      </c>
      <c r="BD30" s="243">
        <f>SUM($N18:$N29)</f>
        <v>0</v>
      </c>
      <c r="BE30" s="8"/>
      <c r="BF30" s="8"/>
      <c r="BG30" s="8"/>
      <c r="BH30" s="8"/>
      <c r="BI30" s="8"/>
      <c r="BJ30" s="8"/>
      <c r="BK30" s="8"/>
      <c r="BL30" s="243">
        <f>SUM($N18:$N29)</f>
        <v>0</v>
      </c>
      <c r="BM30" s="243">
        <f>SUM($N18:$N29)</f>
        <v>0</v>
      </c>
      <c r="BN30" s="243">
        <f>SUM($N18:$N29)</f>
        <v>0</v>
      </c>
      <c r="BO30" s="8"/>
      <c r="BP30" s="8"/>
      <c r="BQ30" s="8"/>
      <c r="BR30" s="8"/>
      <c r="BS30" s="8"/>
      <c r="BT30" s="8"/>
      <c r="BU30" s="8"/>
      <c r="BV30" s="243">
        <f>SUM(BV18:BV29)</f>
        <v>10500</v>
      </c>
      <c r="BW30" s="243">
        <f>SUM($N18:$N29)</f>
        <v>0</v>
      </c>
      <c r="BX30" s="243">
        <f>SUM($N18:$N29)</f>
        <v>0</v>
      </c>
      <c r="BY30" s="8"/>
      <c r="BZ30" s="8"/>
      <c r="CA30" s="8"/>
      <c r="CB30" s="8"/>
      <c r="CC30" s="8"/>
      <c r="CD30" s="8"/>
      <c r="CE30" s="8"/>
      <c r="CF30" s="243">
        <f>SUM($CF18:$CF29)</f>
        <v>90000</v>
      </c>
      <c r="CG30" s="243">
        <f>SUM($N18:$N29)</f>
        <v>0</v>
      </c>
      <c r="CH30" s="243">
        <f>SUM($N18:$N29)</f>
        <v>0</v>
      </c>
      <c r="CI30" s="8"/>
      <c r="CJ30" s="8"/>
      <c r="CK30" s="8"/>
      <c r="CL30" s="371">
        <f>5/5*100%</f>
        <v>1</v>
      </c>
      <c r="CM30" s="372"/>
      <c r="CN30" s="372"/>
      <c r="CO30" s="8"/>
      <c r="CP30" s="243">
        <f>SUM($N18:$N29)</f>
        <v>0</v>
      </c>
      <c r="CQ30" s="243">
        <f>SUM($N18:$N29)</f>
        <v>0</v>
      </c>
      <c r="CR30" s="243">
        <f>SUM($N18:$N29)</f>
        <v>0</v>
      </c>
      <c r="CS30" s="8"/>
      <c r="CT30" s="8"/>
      <c r="CU30" s="8"/>
      <c r="CV30" s="8"/>
      <c r="CW30" s="317"/>
      <c r="CX30" s="8"/>
      <c r="CY30" s="8"/>
      <c r="CZ30" s="243">
        <f>SUM($N18:$N29)</f>
        <v>0</v>
      </c>
      <c r="DA30" s="243">
        <f>SUM($N18:$N29)</f>
        <v>0</v>
      </c>
      <c r="DB30" s="243">
        <f>SUM($N18:$N29)</f>
        <v>0</v>
      </c>
      <c r="DC30" s="8"/>
      <c r="DD30" s="8"/>
      <c r="DE30" s="8"/>
      <c r="DF30" s="8"/>
      <c r="DG30" s="8"/>
      <c r="DH30" s="8"/>
      <c r="DI30" s="8"/>
      <c r="DJ30" s="243">
        <f>SUM($DJ18:$DJ29)</f>
        <v>0</v>
      </c>
      <c r="DK30" s="243">
        <f>SUM($N18:$N29)</f>
        <v>0</v>
      </c>
      <c r="DL30" s="243">
        <f>SUM($N18:$N29)</f>
        <v>0</v>
      </c>
      <c r="DM30" s="8"/>
      <c r="DN30" s="8"/>
      <c r="DO30" s="8"/>
      <c r="DP30" s="371">
        <f>4/4*100%</f>
        <v>1</v>
      </c>
      <c r="DQ30" s="8"/>
      <c r="DR30" s="8"/>
      <c r="DS30" s="8"/>
      <c r="DT30" s="243">
        <f>SUM($DT18:$DT29)</f>
        <v>0</v>
      </c>
      <c r="DU30" s="243">
        <f>SUM($N18:$N29)</f>
        <v>0</v>
      </c>
      <c r="DV30" s="243">
        <f>SUM($N18:$N29)</f>
        <v>0</v>
      </c>
      <c r="DW30" s="8"/>
      <c r="DX30" s="292">
        <f>N30+X30+AH30+AR30+BB30+BL30+BV30+CF30+CP30+CZ30+DJ30+DT30</f>
        <v>460500</v>
      </c>
      <c r="DY30" s="8"/>
      <c r="DZ30" s="8"/>
      <c r="EA30" s="8"/>
      <c r="EB30" s="243">
        <f>SUM($EB18:$EB29)</f>
        <v>460500</v>
      </c>
      <c r="EC30" s="243">
        <f>SUM(EC18:EC29)</f>
        <v>0</v>
      </c>
      <c r="ED30" s="243">
        <f>SUM($EB18:$EB29)</f>
        <v>460500</v>
      </c>
      <c r="EE30" s="8"/>
      <c r="EF30" s="8"/>
      <c r="EG30" s="371">
        <f>10/10*100%</f>
        <v>1</v>
      </c>
      <c r="EH30" s="8"/>
      <c r="EI30" s="182"/>
    </row>
    <row r="31" spans="50:92" ht="50.25" customHeight="1" thickBot="1">
      <c r="AX31" s="373" t="s">
        <v>224</v>
      </c>
      <c r="AY31" s="424" t="s">
        <v>225</v>
      </c>
      <c r="AZ31" s="424"/>
      <c r="CL31" s="373" t="s">
        <v>224</v>
      </c>
      <c r="CM31" s="424" t="s">
        <v>225</v>
      </c>
      <c r="CN31" s="424"/>
    </row>
    <row r="32" spans="2:130" ht="22.5" customHeight="1" thickBot="1">
      <c r="B32" s="10" t="s">
        <v>145</v>
      </c>
      <c r="C32" s="10"/>
      <c r="D32" s="11"/>
      <c r="E32" s="11"/>
      <c r="F32" s="11"/>
      <c r="G32" s="11"/>
      <c r="H32" s="11"/>
      <c r="I32" s="11"/>
      <c r="J32" s="11"/>
      <c r="K32" s="11"/>
      <c r="L32" s="11"/>
      <c r="M32" s="11"/>
      <c r="N32" s="66"/>
      <c r="O32" s="8"/>
      <c r="P32" s="8"/>
      <c r="Q32" s="8"/>
      <c r="R32" s="8"/>
      <c r="S32" s="8"/>
      <c r="T32" s="8"/>
      <c r="U32" s="109"/>
      <c r="V32" s="104"/>
      <c r="W32" s="104"/>
      <c r="X32" s="109"/>
      <c r="Y32" s="104"/>
      <c r="Z32" s="104"/>
      <c r="AA32" s="109"/>
      <c r="AB32" s="109"/>
      <c r="AC32" s="109"/>
      <c r="AD32" s="104"/>
      <c r="AE32" s="104"/>
      <c r="AF32" s="104"/>
      <c r="AG32" s="104"/>
      <c r="AH32" s="104"/>
      <c r="AI32" s="104"/>
      <c r="AJ32" s="104"/>
      <c r="AK32" s="104"/>
      <c r="AL32" s="104"/>
      <c r="AM32" s="104"/>
      <c r="AN32" s="104"/>
      <c r="AO32" s="104"/>
      <c r="AP32" s="104"/>
      <c r="AQ32" s="104"/>
      <c r="AR32" s="104"/>
      <c r="AS32" s="104"/>
      <c r="AT32" s="104"/>
      <c r="AU32" s="109"/>
      <c r="AV32" s="109"/>
      <c r="AW32" s="109"/>
      <c r="AX32" s="104"/>
      <c r="AY32" s="104"/>
      <c r="AZ32" s="104"/>
      <c r="BA32" s="104"/>
      <c r="BB32" s="104"/>
      <c r="BC32" s="104"/>
      <c r="BD32" s="104"/>
      <c r="BE32" s="109"/>
      <c r="BF32" s="109"/>
      <c r="BG32" s="109"/>
      <c r="BH32" s="104"/>
      <c r="BI32" s="104"/>
      <c r="BJ32" s="104"/>
      <c r="BK32" s="104"/>
      <c r="BL32" s="104"/>
      <c r="BM32" s="104"/>
      <c r="BN32" s="104"/>
      <c r="BO32" s="109"/>
      <c r="BP32" s="109"/>
      <c r="BQ32" s="109"/>
      <c r="BR32" s="104"/>
      <c r="BS32" s="104"/>
      <c r="BT32" s="109"/>
      <c r="BU32" s="109"/>
      <c r="BV32" s="104"/>
      <c r="BW32" s="109"/>
      <c r="BX32" s="109"/>
      <c r="BY32" s="104"/>
      <c r="BZ32" s="104"/>
      <c r="CA32" s="104"/>
      <c r="CB32" s="104"/>
      <c r="CC32" s="105"/>
      <c r="CD32" s="109"/>
      <c r="CE32" s="109"/>
      <c r="CF32" s="104"/>
      <c r="CG32" s="104"/>
      <c r="CH32" s="105"/>
      <c r="CI32" s="104"/>
      <c r="CJ32" s="104"/>
      <c r="CK32" s="104"/>
      <c r="CL32" s="104"/>
      <c r="CM32" s="105"/>
      <c r="CN32" s="109"/>
      <c r="CO32" s="109"/>
      <c r="CP32" s="104"/>
      <c r="CQ32" s="105"/>
      <c r="CR32" s="109"/>
      <c r="CS32" s="104"/>
      <c r="CT32" s="104"/>
      <c r="CU32" s="104"/>
      <c r="CV32" s="104"/>
      <c r="CW32" s="105"/>
      <c r="CX32" s="109"/>
      <c r="CY32" s="109"/>
      <c r="CZ32" s="104"/>
      <c r="DA32" s="104"/>
      <c r="DB32" s="104"/>
      <c r="DC32" s="104"/>
      <c r="DD32" s="104"/>
      <c r="DE32" s="104"/>
      <c r="DF32" s="104"/>
      <c r="DG32" s="105"/>
      <c r="DH32" s="109"/>
      <c r="DI32" s="109"/>
      <c r="DJ32" s="104"/>
      <c r="DK32" s="104"/>
      <c r="DL32" s="105"/>
      <c r="DM32" s="104"/>
      <c r="DN32" s="104"/>
      <c r="DO32" s="105"/>
      <c r="DP32" s="104"/>
      <c r="DQ32" s="105"/>
      <c r="DR32" s="109"/>
      <c r="DS32" s="109"/>
      <c r="DT32" s="104"/>
      <c r="DU32" s="105"/>
      <c r="DV32" s="109"/>
      <c r="DW32" s="104"/>
      <c r="DX32" s="104"/>
      <c r="DY32" s="104"/>
      <c r="DZ32" s="104"/>
    </row>
    <row r="34" spans="2:139" ht="15">
      <c r="B34" s="207"/>
      <c r="C34" s="208"/>
      <c r="D34" s="208"/>
      <c r="E34" s="208"/>
      <c r="F34" s="208"/>
      <c r="G34" s="208"/>
      <c r="H34" s="208"/>
      <c r="I34" s="208"/>
      <c r="J34" s="208"/>
      <c r="K34" s="244"/>
      <c r="L34" s="244"/>
      <c r="M34" s="245"/>
      <c r="N34" s="245"/>
      <c r="O34" s="245"/>
      <c r="P34" s="245"/>
      <c r="Q34" s="245"/>
      <c r="R34" s="245"/>
      <c r="S34" s="245"/>
      <c r="T34" s="208"/>
      <c r="U34" s="208"/>
      <c r="V34" s="208"/>
      <c r="W34" s="208"/>
      <c r="X34" s="245"/>
      <c r="Y34" s="245"/>
      <c r="Z34" s="245"/>
      <c r="AA34" s="208"/>
      <c r="AB34" s="208"/>
      <c r="AC34" s="208"/>
      <c r="AD34" s="208"/>
      <c r="AE34" s="208"/>
      <c r="AF34" s="208"/>
      <c r="AG34" s="208"/>
      <c r="AH34" s="245"/>
      <c r="AI34" s="245"/>
      <c r="AJ34" s="245"/>
      <c r="AK34" s="208"/>
      <c r="AL34" s="208"/>
      <c r="AM34" s="208"/>
      <c r="AN34" s="208"/>
      <c r="AO34" s="208"/>
      <c r="AP34" s="208"/>
      <c r="AQ34" s="208"/>
      <c r="AR34" s="245"/>
      <c r="AS34" s="245"/>
      <c r="AT34" s="245"/>
      <c r="AU34" s="208"/>
      <c r="AV34" s="208"/>
      <c r="AW34" s="208"/>
      <c r="AX34" s="208"/>
      <c r="AY34" s="208"/>
      <c r="AZ34" s="208"/>
      <c r="BA34" s="208"/>
      <c r="BB34" s="245"/>
      <c r="BC34" s="245"/>
      <c r="BD34" s="245"/>
      <c r="BE34" s="208"/>
      <c r="BF34" s="208"/>
      <c r="BG34" s="208"/>
      <c r="BH34" s="208"/>
      <c r="BI34" s="208"/>
      <c r="BJ34" s="208"/>
      <c r="BK34" s="208"/>
      <c r="BL34" s="245"/>
      <c r="BM34" s="245"/>
      <c r="BN34" s="245"/>
      <c r="BO34" s="208"/>
      <c r="BP34" s="208"/>
      <c r="BQ34" s="208"/>
      <c r="BR34" s="208"/>
      <c r="BS34" s="208"/>
      <c r="BT34" s="208"/>
      <c r="BU34" s="208"/>
      <c r="BV34" s="245"/>
      <c r="BW34" s="245"/>
      <c r="BX34" s="245"/>
      <c r="BY34" s="208"/>
      <c r="BZ34" s="208"/>
      <c r="CA34" s="208"/>
      <c r="CB34" s="208"/>
      <c r="CC34" s="208"/>
      <c r="CD34" s="208"/>
      <c r="CE34" s="208"/>
      <c r="CF34" s="245"/>
      <c r="CG34" s="245"/>
      <c r="CH34" s="245"/>
      <c r="CI34" s="208"/>
      <c r="CJ34" s="208"/>
      <c r="CK34" s="208"/>
      <c r="CL34" s="208"/>
      <c r="CM34" s="208"/>
      <c r="CN34" s="208"/>
      <c r="CO34" s="208"/>
      <c r="CP34" s="245"/>
      <c r="CQ34" s="245"/>
      <c r="CR34" s="245"/>
      <c r="CS34" s="208"/>
      <c r="CT34" s="208"/>
      <c r="CU34" s="208"/>
      <c r="CV34" s="208"/>
      <c r="CW34" s="208"/>
      <c r="CX34" s="208"/>
      <c r="CY34" s="208"/>
      <c r="CZ34" s="245"/>
      <c r="DA34" s="245"/>
      <c r="DB34" s="245"/>
      <c r="DC34" s="208"/>
      <c r="DD34" s="208"/>
      <c r="DE34" s="208"/>
      <c r="DF34" s="208"/>
      <c r="DG34" s="208"/>
      <c r="DH34" s="208"/>
      <c r="DI34" s="208"/>
      <c r="DJ34" s="245"/>
      <c r="DK34" s="245"/>
      <c r="DL34" s="245"/>
      <c r="DM34" s="208"/>
      <c r="DN34" s="208"/>
      <c r="DO34" s="208"/>
      <c r="DP34" s="208"/>
      <c r="DQ34" s="208"/>
      <c r="DR34" s="208"/>
      <c r="DS34" s="208"/>
      <c r="DT34" s="245"/>
      <c r="DU34" s="245"/>
      <c r="DV34" s="245"/>
      <c r="DW34" s="208"/>
      <c r="DX34" s="208"/>
      <c r="DY34" s="208"/>
      <c r="DZ34" s="208"/>
      <c r="EA34" s="208"/>
      <c r="EB34" s="208"/>
      <c r="EC34" s="208"/>
      <c r="ED34" s="208"/>
      <c r="EE34" s="208"/>
      <c r="EF34" s="208"/>
      <c r="EG34" s="208"/>
      <c r="EH34" s="208"/>
      <c r="EI34" s="304"/>
    </row>
    <row r="35" spans="2:139" ht="27" customHeight="1" thickBot="1">
      <c r="B35" s="495" t="s">
        <v>46</v>
      </c>
      <c r="C35" s="496"/>
      <c r="D35" s="496"/>
      <c r="E35" s="496"/>
      <c r="F35" s="496"/>
      <c r="G35" s="496" t="s">
        <v>47</v>
      </c>
      <c r="H35" s="496"/>
      <c r="I35" s="496"/>
      <c r="J35" s="496"/>
      <c r="K35" s="496"/>
      <c r="L35" s="69" t="s">
        <v>146</v>
      </c>
      <c r="M35" s="70"/>
      <c r="N35" s="71"/>
      <c r="O35" s="71"/>
      <c r="P35" s="71"/>
      <c r="Q35" s="106"/>
      <c r="R35" s="106"/>
      <c r="S35" s="106"/>
      <c r="T35" s="106"/>
      <c r="U35" s="106"/>
      <c r="V35" s="70"/>
      <c r="W35" s="71"/>
      <c r="X35" s="71"/>
      <c r="Y35" s="71"/>
      <c r="Z35" s="71"/>
      <c r="AA35" s="106"/>
      <c r="AB35" s="106"/>
      <c r="AC35" s="106"/>
      <c r="AD35" s="106"/>
      <c r="AE35" s="106"/>
      <c r="AF35" s="71"/>
      <c r="AG35" s="70"/>
      <c r="AH35" s="71"/>
      <c r="AI35" s="71"/>
      <c r="AJ35" s="71"/>
      <c r="AK35" s="106"/>
      <c r="AL35" s="106"/>
      <c r="AM35" s="106"/>
      <c r="AN35" s="106"/>
      <c r="AO35" s="106"/>
      <c r="AP35" s="70"/>
      <c r="AQ35" s="70"/>
      <c r="AR35" s="71"/>
      <c r="AS35" s="71"/>
      <c r="AT35" s="71"/>
      <c r="AU35" s="106"/>
      <c r="AV35" s="106"/>
      <c r="AW35" s="106"/>
      <c r="AX35" s="106"/>
      <c r="AY35" s="106"/>
      <c r="AZ35" s="70"/>
      <c r="BA35" s="70"/>
      <c r="BB35" s="71"/>
      <c r="BC35" s="71"/>
      <c r="BD35" s="71"/>
      <c r="BE35" s="106"/>
      <c r="BF35" s="106"/>
      <c r="BG35" s="106"/>
      <c r="BH35" s="106"/>
      <c r="BI35" s="106"/>
      <c r="BJ35" s="70"/>
      <c r="BK35" s="70"/>
      <c r="BL35" s="71"/>
      <c r="BM35" s="71"/>
      <c r="BN35" s="71"/>
      <c r="BO35" s="106"/>
      <c r="BP35" s="106"/>
      <c r="BQ35" s="106"/>
      <c r="BR35" s="106"/>
      <c r="BS35" s="106"/>
      <c r="BT35" s="70"/>
      <c r="BU35" s="70"/>
      <c r="BV35" s="71"/>
      <c r="BW35" s="71"/>
      <c r="BX35" s="71"/>
      <c r="BY35" s="106"/>
      <c r="BZ35" s="106"/>
      <c r="CA35" s="106"/>
      <c r="CB35" s="106"/>
      <c r="CC35" s="106"/>
      <c r="CD35" s="70"/>
      <c r="CE35" s="70"/>
      <c r="CF35" s="71"/>
      <c r="CG35" s="71"/>
      <c r="CH35" s="71"/>
      <c r="CI35" s="106"/>
      <c r="CJ35" s="106"/>
      <c r="CK35" s="106"/>
      <c r="CL35" s="106"/>
      <c r="CM35" s="106"/>
      <c r="CN35" s="70"/>
      <c r="CO35" s="70"/>
      <c r="CP35" s="71"/>
      <c r="CQ35" s="71"/>
      <c r="CR35" s="71"/>
      <c r="CS35" s="106"/>
      <c r="CT35" s="106"/>
      <c r="CU35" s="106"/>
      <c r="CV35" s="106"/>
      <c r="CW35" s="106"/>
      <c r="CX35" s="70"/>
      <c r="CY35" s="70"/>
      <c r="CZ35" s="71"/>
      <c r="DA35" s="71"/>
      <c r="DB35" s="71"/>
      <c r="DC35" s="106"/>
      <c r="DD35" s="106"/>
      <c r="DE35" s="106"/>
      <c r="DF35" s="106"/>
      <c r="DG35" s="106"/>
      <c r="DH35" s="70"/>
      <c r="DI35" s="70"/>
      <c r="DJ35" s="71"/>
      <c r="DK35" s="71"/>
      <c r="DL35" s="71"/>
      <c r="DM35" s="106"/>
      <c r="DN35" s="106"/>
      <c r="DO35" s="106"/>
      <c r="DP35" s="106"/>
      <c r="DQ35" s="106"/>
      <c r="DR35" s="70"/>
      <c r="DS35" s="70"/>
      <c r="DT35" s="71"/>
      <c r="DU35" s="71"/>
      <c r="DV35" s="71"/>
      <c r="DW35" s="106"/>
      <c r="DX35" s="106"/>
      <c r="DY35" s="106"/>
      <c r="DZ35" s="106"/>
      <c r="EA35" s="106"/>
      <c r="EB35" s="70"/>
      <c r="EC35" s="70"/>
      <c r="ED35" s="70"/>
      <c r="EE35" s="70"/>
      <c r="EF35" s="70"/>
      <c r="EG35" s="70"/>
      <c r="EH35" s="70"/>
      <c r="EI35" s="305"/>
    </row>
    <row r="36" spans="2:139" ht="15.75" thickTop="1">
      <c r="B36" s="209"/>
      <c r="C36" s="15"/>
      <c r="D36" s="16"/>
      <c r="E36" s="16"/>
      <c r="F36" s="17"/>
      <c r="G36" s="15"/>
      <c r="H36" s="15"/>
      <c r="I36" s="15"/>
      <c r="J36" s="69"/>
      <c r="K36" s="69"/>
      <c r="L36" s="69"/>
      <c r="M36" s="246"/>
      <c r="N36" s="247"/>
      <c r="O36" s="247"/>
      <c r="P36" s="247"/>
      <c r="Q36" s="493"/>
      <c r="R36" s="493"/>
      <c r="S36" s="493"/>
      <c r="T36" s="493"/>
      <c r="U36" s="493"/>
      <c r="V36" s="70"/>
      <c r="W36" s="70"/>
      <c r="X36" s="247"/>
      <c r="Y36" s="247"/>
      <c r="Z36" s="247"/>
      <c r="AA36" s="493"/>
      <c r="AB36" s="493"/>
      <c r="AC36" s="493"/>
      <c r="AD36" s="493"/>
      <c r="AE36" s="493"/>
      <c r="AF36" s="70"/>
      <c r="AG36" s="70"/>
      <c r="AH36" s="247"/>
      <c r="AI36" s="247"/>
      <c r="AJ36" s="247"/>
      <c r="AK36" s="493"/>
      <c r="AL36" s="493"/>
      <c r="AM36" s="493"/>
      <c r="AN36" s="493"/>
      <c r="AO36" s="493"/>
      <c r="AP36" s="70"/>
      <c r="AQ36" s="70"/>
      <c r="AR36" s="247"/>
      <c r="AS36" s="247"/>
      <c r="AT36" s="247"/>
      <c r="AU36" s="493"/>
      <c r="AV36" s="493"/>
      <c r="AW36" s="493"/>
      <c r="AX36" s="493"/>
      <c r="AY36" s="493"/>
      <c r="AZ36" s="70"/>
      <c r="BA36" s="70"/>
      <c r="BB36" s="247"/>
      <c r="BC36" s="247"/>
      <c r="BD36" s="247"/>
      <c r="BE36" s="493"/>
      <c r="BF36" s="493"/>
      <c r="BG36" s="493"/>
      <c r="BH36" s="493"/>
      <c r="BI36" s="493"/>
      <c r="BJ36" s="70"/>
      <c r="BK36" s="70"/>
      <c r="BL36" s="247"/>
      <c r="BM36" s="247"/>
      <c r="BN36" s="247"/>
      <c r="BO36" s="493"/>
      <c r="BP36" s="493"/>
      <c r="BQ36" s="493"/>
      <c r="BR36" s="493"/>
      <c r="BS36" s="493"/>
      <c r="BT36" s="70"/>
      <c r="BU36" s="70"/>
      <c r="BV36" s="247"/>
      <c r="BW36" s="247"/>
      <c r="BX36" s="247"/>
      <c r="BY36" s="493"/>
      <c r="BZ36" s="493"/>
      <c r="CA36" s="493"/>
      <c r="CB36" s="493"/>
      <c r="CC36" s="493"/>
      <c r="CD36" s="70"/>
      <c r="CE36" s="70"/>
      <c r="CF36" s="247"/>
      <c r="CG36" s="247"/>
      <c r="CH36" s="247"/>
      <c r="CI36" s="493"/>
      <c r="CJ36" s="493"/>
      <c r="CK36" s="493"/>
      <c r="CL36" s="493"/>
      <c r="CM36" s="493"/>
      <c r="CN36" s="70"/>
      <c r="CO36" s="70"/>
      <c r="CP36" s="247"/>
      <c r="CQ36" s="247"/>
      <c r="CR36" s="247"/>
      <c r="CS36" s="493"/>
      <c r="CT36" s="493"/>
      <c r="CU36" s="493"/>
      <c r="CV36" s="493"/>
      <c r="CW36" s="493"/>
      <c r="CX36" s="70"/>
      <c r="CY36" s="70"/>
      <c r="CZ36" s="247"/>
      <c r="DA36" s="247"/>
      <c r="DB36" s="247"/>
      <c r="DC36" s="493"/>
      <c r="DD36" s="493"/>
      <c r="DE36" s="493"/>
      <c r="DF36" s="493"/>
      <c r="DG36" s="493"/>
      <c r="DH36" s="70"/>
      <c r="DI36" s="70"/>
      <c r="DJ36" s="247"/>
      <c r="DK36" s="247"/>
      <c r="DL36" s="247"/>
      <c r="DM36" s="493"/>
      <c r="DN36" s="493"/>
      <c r="DO36" s="493"/>
      <c r="DP36" s="493"/>
      <c r="DQ36" s="493"/>
      <c r="DR36" s="70"/>
      <c r="DS36" s="70"/>
      <c r="DT36" s="247"/>
      <c r="DU36" s="247"/>
      <c r="DV36" s="247"/>
      <c r="DW36" s="493"/>
      <c r="DX36" s="493"/>
      <c r="DY36" s="493"/>
      <c r="DZ36" s="493"/>
      <c r="EA36" s="493"/>
      <c r="EB36" s="70"/>
      <c r="EC36" s="70"/>
      <c r="ED36" s="70"/>
      <c r="EE36" s="70"/>
      <c r="EF36" s="70"/>
      <c r="EG36" s="70"/>
      <c r="EH36" s="70"/>
      <c r="EI36" s="305"/>
    </row>
    <row r="37" spans="2:139" ht="15">
      <c r="B37" s="209"/>
      <c r="C37" s="15"/>
      <c r="D37" s="16"/>
      <c r="E37" s="16"/>
      <c r="F37" s="17"/>
      <c r="G37" s="15"/>
      <c r="H37" s="15"/>
      <c r="I37" s="15"/>
      <c r="J37" s="70"/>
      <c r="K37" s="248"/>
      <c r="L37" s="248"/>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305"/>
    </row>
    <row r="38" spans="2:139" ht="27" customHeight="1" thickBot="1">
      <c r="B38" s="497"/>
      <c r="C38" s="498"/>
      <c r="D38" s="498"/>
      <c r="E38" s="498"/>
      <c r="F38" s="498"/>
      <c r="G38" s="498"/>
      <c r="H38" s="498"/>
      <c r="I38" s="498"/>
      <c r="J38" s="498"/>
      <c r="K38" s="498"/>
      <c r="L38" s="69" t="s">
        <v>147</v>
      </c>
      <c r="M38" s="70"/>
      <c r="N38" s="71"/>
      <c r="O38" s="71"/>
      <c r="P38" s="71"/>
      <c r="Q38" s="106"/>
      <c r="R38" s="106"/>
      <c r="S38" s="106"/>
      <c r="T38" s="106"/>
      <c r="U38" s="106"/>
      <c r="V38" s="70"/>
      <c r="W38" s="71"/>
      <c r="X38" s="71"/>
      <c r="Y38" s="71"/>
      <c r="Z38" s="71"/>
      <c r="AA38" s="106"/>
      <c r="AB38" s="106"/>
      <c r="AC38" s="106"/>
      <c r="AD38" s="106"/>
      <c r="AE38" s="106"/>
      <c r="AF38" s="71"/>
      <c r="AG38" s="70"/>
      <c r="AH38" s="71"/>
      <c r="AI38" s="71"/>
      <c r="AJ38" s="71"/>
      <c r="AK38" s="106"/>
      <c r="AL38" s="106"/>
      <c r="AM38" s="106"/>
      <c r="AN38" s="106"/>
      <c r="AO38" s="106"/>
      <c r="AP38" s="70"/>
      <c r="AQ38" s="70"/>
      <c r="AR38" s="71"/>
      <c r="AS38" s="71"/>
      <c r="AT38" s="71"/>
      <c r="AU38" s="106"/>
      <c r="AV38" s="106"/>
      <c r="AW38" s="106"/>
      <c r="AX38" s="106"/>
      <c r="AY38" s="106"/>
      <c r="AZ38" s="70"/>
      <c r="BA38" s="70"/>
      <c r="BB38" s="71"/>
      <c r="BC38" s="71"/>
      <c r="BD38" s="71"/>
      <c r="BE38" s="106"/>
      <c r="BF38" s="106"/>
      <c r="BG38" s="106"/>
      <c r="BH38" s="106"/>
      <c r="BI38" s="106"/>
      <c r="BJ38" s="70"/>
      <c r="BK38" s="70"/>
      <c r="BL38" s="71"/>
      <c r="BM38" s="71"/>
      <c r="BN38" s="71"/>
      <c r="BO38" s="106"/>
      <c r="BP38" s="106"/>
      <c r="BQ38" s="106"/>
      <c r="BR38" s="106"/>
      <c r="BS38" s="106"/>
      <c r="BT38" s="70"/>
      <c r="BU38" s="70"/>
      <c r="BV38" s="71"/>
      <c r="BW38" s="71"/>
      <c r="BX38" s="71"/>
      <c r="BY38" s="106"/>
      <c r="BZ38" s="106"/>
      <c r="CA38" s="106"/>
      <c r="CB38" s="106"/>
      <c r="CC38" s="106"/>
      <c r="CD38" s="70"/>
      <c r="CE38" s="70"/>
      <c r="CF38" s="71"/>
      <c r="CG38" s="71"/>
      <c r="CH38" s="71"/>
      <c r="CI38" s="106"/>
      <c r="CJ38" s="106"/>
      <c r="CK38" s="106"/>
      <c r="CL38" s="106"/>
      <c r="CM38" s="106"/>
      <c r="CN38" s="70"/>
      <c r="CO38" s="70"/>
      <c r="CP38" s="71"/>
      <c r="CQ38" s="71"/>
      <c r="CR38" s="71"/>
      <c r="CS38" s="106"/>
      <c r="CT38" s="106"/>
      <c r="CU38" s="106"/>
      <c r="CV38" s="106"/>
      <c r="CW38" s="106"/>
      <c r="CX38" s="70"/>
      <c r="CY38" s="70"/>
      <c r="CZ38" s="71"/>
      <c r="DA38" s="71"/>
      <c r="DB38" s="71"/>
      <c r="DC38" s="106"/>
      <c r="DD38" s="106"/>
      <c r="DE38" s="106"/>
      <c r="DF38" s="106"/>
      <c r="DG38" s="106"/>
      <c r="DH38" s="70"/>
      <c r="DI38" s="70"/>
      <c r="DJ38" s="71"/>
      <c r="DK38" s="71"/>
      <c r="DL38" s="71"/>
      <c r="DM38" s="106"/>
      <c r="DN38" s="106"/>
      <c r="DO38" s="106"/>
      <c r="DP38" s="106"/>
      <c r="DQ38" s="106"/>
      <c r="DR38" s="70"/>
      <c r="DS38" s="70"/>
      <c r="DT38" s="71"/>
      <c r="DU38" s="71"/>
      <c r="DV38" s="71"/>
      <c r="DW38" s="106"/>
      <c r="DX38" s="106"/>
      <c r="DY38" s="106"/>
      <c r="DZ38" s="106"/>
      <c r="EA38" s="106"/>
      <c r="EB38" s="70"/>
      <c r="EC38" s="70"/>
      <c r="ED38" s="70"/>
      <c r="EE38" s="70"/>
      <c r="EF38" s="70"/>
      <c r="EG38" s="70"/>
      <c r="EH38" s="70"/>
      <c r="EI38" s="305"/>
    </row>
    <row r="39" spans="2:139" ht="34.5" customHeight="1" thickBot="1" thickTop="1">
      <c r="B39" s="499"/>
      <c r="C39" s="500"/>
      <c r="D39" s="500"/>
      <c r="E39" s="500"/>
      <c r="F39" s="500"/>
      <c r="G39" s="500"/>
      <c r="H39" s="500"/>
      <c r="I39" s="500"/>
      <c r="J39" s="500"/>
      <c r="K39" s="500"/>
      <c r="L39" s="249"/>
      <c r="M39" s="250"/>
      <c r="N39" s="250"/>
      <c r="O39" s="250"/>
      <c r="P39" s="250"/>
      <c r="Q39" s="501"/>
      <c r="R39" s="501"/>
      <c r="S39" s="501"/>
      <c r="T39" s="501"/>
      <c r="U39" s="501"/>
      <c r="V39" s="260"/>
      <c r="W39" s="260"/>
      <c r="X39" s="250"/>
      <c r="Y39" s="250"/>
      <c r="Z39" s="250"/>
      <c r="AA39" s="260"/>
      <c r="AB39" s="260"/>
      <c r="AC39" s="260"/>
      <c r="AD39" s="260"/>
      <c r="AE39" s="260"/>
      <c r="AF39" s="260"/>
      <c r="AG39" s="260"/>
      <c r="AH39" s="250"/>
      <c r="AI39" s="250"/>
      <c r="AJ39" s="250"/>
      <c r="AK39" s="260"/>
      <c r="AL39" s="260"/>
      <c r="AM39" s="260"/>
      <c r="AN39" s="260"/>
      <c r="AO39" s="260"/>
      <c r="AP39" s="260"/>
      <c r="AQ39" s="260"/>
      <c r="AR39" s="250"/>
      <c r="AS39" s="250"/>
      <c r="AT39" s="250"/>
      <c r="AU39" s="260"/>
      <c r="AV39" s="260"/>
      <c r="AW39" s="260"/>
      <c r="AX39" s="260"/>
      <c r="AY39" s="260"/>
      <c r="AZ39" s="260"/>
      <c r="BA39" s="260"/>
      <c r="BB39" s="250"/>
      <c r="BC39" s="250"/>
      <c r="BD39" s="250"/>
      <c r="BE39" s="260"/>
      <c r="BF39" s="260"/>
      <c r="BG39" s="260"/>
      <c r="BH39" s="260"/>
      <c r="BI39" s="260"/>
      <c r="BJ39" s="260"/>
      <c r="BK39" s="260"/>
      <c r="BL39" s="250"/>
      <c r="BM39" s="250"/>
      <c r="BN39" s="250"/>
      <c r="BO39" s="260"/>
      <c r="BP39" s="260"/>
      <c r="BQ39" s="260"/>
      <c r="BR39" s="260"/>
      <c r="BS39" s="260"/>
      <c r="BT39" s="260"/>
      <c r="BU39" s="260"/>
      <c r="BV39" s="250"/>
      <c r="BW39" s="250"/>
      <c r="BX39" s="250"/>
      <c r="BY39" s="260"/>
      <c r="BZ39" s="260"/>
      <c r="CA39" s="260"/>
      <c r="CB39" s="260"/>
      <c r="CC39" s="260"/>
      <c r="CD39" s="260"/>
      <c r="CE39" s="260"/>
      <c r="CF39" s="250"/>
      <c r="CG39" s="250"/>
      <c r="CH39" s="250"/>
      <c r="CI39" s="260"/>
      <c r="CJ39" s="260"/>
      <c r="CK39" s="260"/>
      <c r="CL39" s="260"/>
      <c r="CM39" s="260"/>
      <c r="CN39" s="260"/>
      <c r="CO39" s="260"/>
      <c r="CP39" s="250"/>
      <c r="CQ39" s="250"/>
      <c r="CR39" s="250"/>
      <c r="CS39" s="260"/>
      <c r="CT39" s="260"/>
      <c r="CU39" s="260"/>
      <c r="CV39" s="260"/>
      <c r="CW39" s="260"/>
      <c r="CX39" s="260"/>
      <c r="CY39" s="260"/>
      <c r="CZ39" s="250"/>
      <c r="DA39" s="250"/>
      <c r="DB39" s="250"/>
      <c r="DC39" s="260"/>
      <c r="DD39" s="260"/>
      <c r="DE39" s="260"/>
      <c r="DF39" s="260"/>
      <c r="DG39" s="260"/>
      <c r="DH39" s="260"/>
      <c r="DI39" s="260"/>
      <c r="DJ39" s="250"/>
      <c r="DK39" s="250"/>
      <c r="DL39" s="250"/>
      <c r="DM39" s="260"/>
      <c r="DN39" s="260"/>
      <c r="DO39" s="260"/>
      <c r="DP39" s="260"/>
      <c r="DQ39" s="260"/>
      <c r="DR39" s="260"/>
      <c r="DS39" s="260"/>
      <c r="DT39" s="250"/>
      <c r="DU39" s="250"/>
      <c r="DV39" s="250"/>
      <c r="DW39" s="260"/>
      <c r="DX39" s="260"/>
      <c r="DY39" s="260"/>
      <c r="DZ39" s="260"/>
      <c r="EA39" s="260"/>
      <c r="EB39" s="260"/>
      <c r="EC39" s="260"/>
      <c r="ED39" s="260"/>
      <c r="EE39" s="260"/>
      <c r="EF39" s="260"/>
      <c r="EG39" s="260"/>
      <c r="EH39" s="260"/>
      <c r="EI39" s="306"/>
    </row>
    <row r="40" spans="110:112" ht="15">
      <c r="DF40" s="104"/>
      <c r="DG40" s="104"/>
      <c r="DH40" s="104"/>
    </row>
  </sheetData>
  <sheetProtection/>
  <mergeCells count="193">
    <mergeCell ref="AX19:AX20"/>
    <mergeCell ref="BH19:BH20"/>
    <mergeCell ref="BR19:BR20"/>
    <mergeCell ref="EE16:EE17"/>
    <mergeCell ref="T25:T26"/>
    <mergeCell ref="AD25:AD26"/>
    <mergeCell ref="AN25:AN26"/>
    <mergeCell ref="AX25:AX26"/>
    <mergeCell ref="BH25:BH26"/>
    <mergeCell ref="BR25:BR26"/>
    <mergeCell ref="EF16:EF17"/>
    <mergeCell ref="DQ16:DQ17"/>
    <mergeCell ref="DR16:DR17"/>
    <mergeCell ref="BV16:BX16"/>
    <mergeCell ref="BY16:CA16"/>
    <mergeCell ref="DZ16:DZ17"/>
    <mergeCell ref="EC16:EC17"/>
    <mergeCell ref="ED16:ED17"/>
    <mergeCell ref="CZ16:DB16"/>
    <mergeCell ref="DC16:DE16"/>
    <mergeCell ref="B12:I13"/>
    <mergeCell ref="L16:L17"/>
    <mergeCell ref="M16:M17"/>
    <mergeCell ref="AD28:AD29"/>
    <mergeCell ref="B15:C17"/>
    <mergeCell ref="H15:H17"/>
    <mergeCell ref="H18:H20"/>
    <mergeCell ref="I15:I17"/>
    <mergeCell ref="I18:I20"/>
    <mergeCell ref="B10:G11"/>
    <mergeCell ref="EB16:EB17"/>
    <mergeCell ref="CB25:CB26"/>
    <mergeCell ref="T19:T20"/>
    <mergeCell ref="AN19:AN20"/>
    <mergeCell ref="J10:EI11"/>
    <mergeCell ref="BR16:BR17"/>
    <mergeCell ref="BS16:BS17"/>
    <mergeCell ref="BT16:BT17"/>
    <mergeCell ref="BU16:BU17"/>
    <mergeCell ref="EA16:EA17"/>
    <mergeCell ref="CN16:CN17"/>
    <mergeCell ref="CO16:CO17"/>
    <mergeCell ref="CV16:CV17"/>
    <mergeCell ref="CW16:CW17"/>
    <mergeCell ref="CX16:CX17"/>
    <mergeCell ref="CY16:CY17"/>
    <mergeCell ref="DJ16:DL16"/>
    <mergeCell ref="AZ16:AZ17"/>
    <mergeCell ref="BA16:BA17"/>
    <mergeCell ref="AR16:AT16"/>
    <mergeCell ref="AU16:AW16"/>
    <mergeCell ref="AN16:AN17"/>
    <mergeCell ref="AO16:AO17"/>
    <mergeCell ref="V16:V17"/>
    <mergeCell ref="W16:W17"/>
    <mergeCell ref="AD16:AD17"/>
    <mergeCell ref="AE16:AE17"/>
    <mergeCell ref="CB16:CB17"/>
    <mergeCell ref="CC16:CC17"/>
    <mergeCell ref="AP16:AP17"/>
    <mergeCell ref="AQ16:AQ17"/>
    <mergeCell ref="AX16:AX17"/>
    <mergeCell ref="AY16:AY17"/>
    <mergeCell ref="J16:J17"/>
    <mergeCell ref="K16:K17"/>
    <mergeCell ref="B18:B21"/>
    <mergeCell ref="B22:B24"/>
    <mergeCell ref="E18:G18"/>
    <mergeCell ref="E19:G19"/>
    <mergeCell ref="E20:G20"/>
    <mergeCell ref="D21:G21"/>
    <mergeCell ref="D15:G17"/>
    <mergeCell ref="B25:B29"/>
    <mergeCell ref="C18:C21"/>
    <mergeCell ref="C22:C24"/>
    <mergeCell ref="C25:C29"/>
    <mergeCell ref="D24:G24"/>
    <mergeCell ref="E25:G25"/>
    <mergeCell ref="E26:G26"/>
    <mergeCell ref="E27:G27"/>
    <mergeCell ref="E28:G28"/>
    <mergeCell ref="E29:G29"/>
    <mergeCell ref="DC36:DG36"/>
    <mergeCell ref="DM36:DQ36"/>
    <mergeCell ref="DW36:EA36"/>
    <mergeCell ref="B38:F38"/>
    <mergeCell ref="G38:K38"/>
    <mergeCell ref="B39:F39"/>
    <mergeCell ref="G39:K39"/>
    <mergeCell ref="Q39:U39"/>
    <mergeCell ref="AU36:AY36"/>
    <mergeCell ref="BE36:BI36"/>
    <mergeCell ref="BO36:BS36"/>
    <mergeCell ref="BY36:CC36"/>
    <mergeCell ref="CI36:CM36"/>
    <mergeCell ref="CS36:CW36"/>
    <mergeCell ref="D30:G30"/>
    <mergeCell ref="B35:F35"/>
    <mergeCell ref="G35:K35"/>
    <mergeCell ref="Q36:U36"/>
    <mergeCell ref="AA36:AE36"/>
    <mergeCell ref="AK36:AO36"/>
    <mergeCell ref="E22:G22"/>
    <mergeCell ref="E23:G23"/>
    <mergeCell ref="DW16:DY16"/>
    <mergeCell ref="DF16:DF17"/>
    <mergeCell ref="DG16:DG17"/>
    <mergeCell ref="DH16:DH17"/>
    <mergeCell ref="DI16:DI17"/>
    <mergeCell ref="DS16:DS17"/>
    <mergeCell ref="DP16:DP17"/>
    <mergeCell ref="DM16:DO16"/>
    <mergeCell ref="DT16:DV16"/>
    <mergeCell ref="CF16:CH16"/>
    <mergeCell ref="CI16:CK16"/>
    <mergeCell ref="CP16:CR16"/>
    <mergeCell ref="CS16:CU16"/>
    <mergeCell ref="CD16:CD17"/>
    <mergeCell ref="CE16:CE17"/>
    <mergeCell ref="CL16:CL17"/>
    <mergeCell ref="CM16:CM17"/>
    <mergeCell ref="BL16:BN16"/>
    <mergeCell ref="BO16:BQ16"/>
    <mergeCell ref="BH16:BH17"/>
    <mergeCell ref="BI16:BI17"/>
    <mergeCell ref="BJ16:BJ17"/>
    <mergeCell ref="BK16:BK17"/>
    <mergeCell ref="BB16:BD16"/>
    <mergeCell ref="BE16:BG16"/>
    <mergeCell ref="DR15:EA15"/>
    <mergeCell ref="EB15:ED15"/>
    <mergeCell ref="EE15:EF15"/>
    <mergeCell ref="EH15:EI15"/>
    <mergeCell ref="BJ15:BS15"/>
    <mergeCell ref="BT15:CC15"/>
    <mergeCell ref="CD15:CM15"/>
    <mergeCell ref="CN15:CW15"/>
    <mergeCell ref="N16:P16"/>
    <mergeCell ref="Q16:S16"/>
    <mergeCell ref="X16:Z16"/>
    <mergeCell ref="AA16:AC16"/>
    <mergeCell ref="AH16:AJ16"/>
    <mergeCell ref="AK16:AM16"/>
    <mergeCell ref="AF16:AF17"/>
    <mergeCell ref="AG16:AG17"/>
    <mergeCell ref="T16:T17"/>
    <mergeCell ref="U16:U17"/>
    <mergeCell ref="CX15:DG15"/>
    <mergeCell ref="DH15:DQ15"/>
    <mergeCell ref="DY12:EF12"/>
    <mergeCell ref="EG12:EI12"/>
    <mergeCell ref="N13:Q13"/>
    <mergeCell ref="X13:AC13"/>
    <mergeCell ref="BT12:BY12"/>
    <mergeCell ref="CA12:CI12"/>
    <mergeCell ref="CK12:CS12"/>
    <mergeCell ref="CU12:DC12"/>
    <mergeCell ref="J15:K15"/>
    <mergeCell ref="L15:U15"/>
    <mergeCell ref="V15:AE15"/>
    <mergeCell ref="AF15:AO15"/>
    <mergeCell ref="AP15:AY15"/>
    <mergeCell ref="AZ15:BI15"/>
    <mergeCell ref="DE12:DM12"/>
    <mergeCell ref="DO12:DW12"/>
    <mergeCell ref="B7:U7"/>
    <mergeCell ref="B8:U8"/>
    <mergeCell ref="B3:F6"/>
    <mergeCell ref="J12:U12"/>
    <mergeCell ref="V12:AE12"/>
    <mergeCell ref="AF12:AO12"/>
    <mergeCell ref="G3:I6"/>
    <mergeCell ref="J3:AF6"/>
    <mergeCell ref="AY31:AZ31"/>
    <mergeCell ref="CM31:CN31"/>
    <mergeCell ref="AX28:AX29"/>
    <mergeCell ref="AG3:AM3"/>
    <mergeCell ref="AG4:AM4"/>
    <mergeCell ref="AG5:AM5"/>
    <mergeCell ref="AG6:AM6"/>
    <mergeCell ref="AP12:AY12"/>
    <mergeCell ref="AZ12:BI12"/>
    <mergeCell ref="BJ12:BS12"/>
    <mergeCell ref="CL19:CL20"/>
    <mergeCell ref="CV19:CV20"/>
    <mergeCell ref="DF19:DF20"/>
    <mergeCell ref="DP19:DP20"/>
    <mergeCell ref="DZ19:DZ20"/>
    <mergeCell ref="CL25:CL29"/>
    <mergeCell ref="CV25:CV29"/>
    <mergeCell ref="DF25:DF29"/>
    <mergeCell ref="DP25:DP29"/>
    <mergeCell ref="DZ25:DZ29"/>
  </mergeCells>
  <printOptions/>
  <pageMargins left="0.25" right="0.25" top="0.75" bottom="0.75" header="0.29930555555555555" footer="0.29930555555555555"/>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B3:EI44"/>
  <sheetViews>
    <sheetView zoomScale="75" zoomScaleNormal="75" zoomScalePageLayoutView="0" workbookViewId="0" topLeftCell="C14">
      <pane xSplit="11550" ySplit="1380" topLeftCell="EA12" activePane="bottomRight" state="split"/>
      <selection pane="topLeft" activeCell="A10" sqref="A1:IV16384"/>
      <selection pane="topRight" activeCell="I14" sqref="I14"/>
      <selection pane="bottomLeft" activeCell="I18" sqref="I18:I21"/>
      <selection pane="bottomRight" activeCell="EG34" sqref="EG34"/>
    </sheetView>
  </sheetViews>
  <sheetFormatPr defaultColWidth="11.421875" defaultRowHeight="15"/>
  <cols>
    <col min="1" max="1" width="11.421875" style="0" bestFit="1" customWidth="1"/>
    <col min="2" max="2" width="9.140625" style="0" customWidth="1"/>
    <col min="3" max="3" width="18.00390625" style="0" customWidth="1"/>
    <col min="4" max="4" width="8.57421875" style="0" customWidth="1"/>
    <col min="5" max="5" width="11.421875" style="0" customWidth="1"/>
    <col min="6" max="6" width="11.421875" style="0" bestFit="1" customWidth="1"/>
    <col min="7" max="7" width="33.57421875" style="0" customWidth="1"/>
    <col min="8" max="8" width="18.8515625" style="0" customWidth="1"/>
    <col min="9" max="9" width="17.57421875" style="0" customWidth="1"/>
    <col min="10" max="13" width="11.421875" style="0" bestFit="1" customWidth="1"/>
    <col min="14" max="14" width="17.140625" style="0" customWidth="1"/>
    <col min="15" max="15" width="17.57421875" style="0" customWidth="1"/>
    <col min="16" max="16" width="17.140625" style="0" customWidth="1"/>
    <col min="17" max="17" width="11.421875" style="0" bestFit="1" customWidth="1"/>
    <col min="18" max="19" width="11.421875" style="0" customWidth="1"/>
    <col min="20" max="23" width="11.421875" style="0" bestFit="1" customWidth="1"/>
    <col min="24" max="24" width="17.57421875" style="0" customWidth="1"/>
    <col min="25" max="25" width="17.28125" style="0" customWidth="1"/>
    <col min="26" max="26" width="17.421875" style="0" customWidth="1"/>
    <col min="27" max="28" width="11.421875" style="0" customWidth="1"/>
    <col min="29" max="32" width="11.421875" style="0" bestFit="1" customWidth="1"/>
    <col min="33" max="33" width="11.421875" style="0" customWidth="1"/>
    <col min="34" max="36" width="17.140625" style="0" customWidth="1"/>
    <col min="37" max="37" width="11.421875" style="0" bestFit="1" customWidth="1"/>
    <col min="38" max="38" width="11.421875" style="0" customWidth="1"/>
    <col min="39" max="43" width="11.421875" style="0" bestFit="1" customWidth="1"/>
    <col min="44" max="44" width="17.28125" style="0" customWidth="1"/>
    <col min="45" max="46" width="17.00390625" style="0" customWidth="1"/>
    <col min="47" max="48" width="11.421875" style="0" customWidth="1"/>
    <col min="49" max="49" width="11.421875" style="0" bestFit="1" customWidth="1"/>
    <col min="50" max="50" width="19.57421875" style="0" customWidth="1"/>
    <col min="51" max="53" width="11.421875" style="0" bestFit="1" customWidth="1"/>
    <col min="54" max="54" width="17.140625" style="0" customWidth="1"/>
    <col min="55" max="55" width="17.00390625" style="0" customWidth="1"/>
    <col min="56" max="56" width="17.421875" style="0" customWidth="1"/>
    <col min="57" max="57" width="11.421875" style="0" bestFit="1" customWidth="1"/>
    <col min="58" max="58" width="11.421875" style="0" customWidth="1"/>
    <col min="59" max="63" width="11.421875" style="0" bestFit="1" customWidth="1"/>
    <col min="64" max="64" width="17.8515625" style="0" customWidth="1"/>
    <col min="65" max="65" width="17.421875" style="0" customWidth="1"/>
    <col min="66" max="66" width="17.00390625" style="0" customWidth="1"/>
    <col min="67" max="67" width="11.421875" style="0" bestFit="1" customWidth="1"/>
    <col min="68" max="68" width="11.421875" style="0" customWidth="1"/>
    <col min="69" max="73" width="11.421875" style="0" bestFit="1" customWidth="1"/>
    <col min="74" max="74" width="19.00390625" style="0" customWidth="1"/>
    <col min="75" max="75" width="17.421875" style="0" customWidth="1"/>
    <col min="76" max="76" width="18.00390625" style="0" customWidth="1"/>
    <col min="77" max="78" width="11.421875" style="0" customWidth="1"/>
    <col min="79" max="83" width="11.421875" style="0" bestFit="1" customWidth="1"/>
    <col min="84" max="84" width="17.140625" style="0" customWidth="1"/>
    <col min="85" max="85" width="17.00390625" style="0" customWidth="1"/>
    <col min="86" max="86" width="17.28125" style="0" customWidth="1"/>
    <col min="87" max="87" width="11.421875" style="0" bestFit="1" customWidth="1"/>
    <col min="88" max="88" width="11.421875" style="0" customWidth="1"/>
    <col min="89" max="93" width="11.421875" style="0" bestFit="1" customWidth="1"/>
    <col min="94" max="94" width="17.28125" style="0" customWidth="1"/>
    <col min="95" max="95" width="17.421875" style="0" customWidth="1"/>
    <col min="96" max="96" width="17.28125" style="0" customWidth="1"/>
    <col min="97" max="97" width="11.421875" style="0" bestFit="1" customWidth="1"/>
    <col min="98" max="98" width="11.421875" style="0" customWidth="1"/>
    <col min="99" max="103" width="11.421875" style="0" bestFit="1" customWidth="1"/>
    <col min="104" max="104" width="17.7109375" style="0" customWidth="1"/>
    <col min="105" max="106" width="17.28125" style="0" customWidth="1"/>
    <col min="107" max="107" width="11.421875" style="0" bestFit="1" customWidth="1"/>
    <col min="108" max="108" width="11.421875" style="0" customWidth="1"/>
    <col min="109" max="113" width="11.421875" style="0" bestFit="1" customWidth="1"/>
    <col min="114" max="116" width="17.28125" style="0" customWidth="1"/>
    <col min="117" max="118" width="11.421875" style="0" customWidth="1"/>
    <col min="119" max="123" width="11.421875" style="0" bestFit="1" customWidth="1"/>
    <col min="124" max="124" width="18.00390625" style="0" customWidth="1"/>
    <col min="125" max="125" width="17.140625" style="0" customWidth="1"/>
    <col min="126" max="126" width="17.421875" style="0" customWidth="1"/>
    <col min="127" max="128" width="14.7109375" style="0" customWidth="1"/>
    <col min="129" max="129" width="11.421875" style="0" bestFit="1" customWidth="1"/>
    <col min="130" max="130" width="12.8515625" style="0" bestFit="1" customWidth="1"/>
    <col min="131" max="131" width="13.28125" style="0" customWidth="1"/>
    <col min="132" max="132" width="18.421875" style="0" customWidth="1"/>
    <col min="133" max="133" width="17.7109375" style="0" customWidth="1"/>
    <col min="134" max="134" width="19.140625" style="0" customWidth="1"/>
    <col min="135" max="135" width="20.00390625" style="0" customWidth="1"/>
    <col min="136" max="136" width="16.8515625" style="0" customWidth="1"/>
    <col min="137" max="137" width="20.57421875" style="0" customWidth="1"/>
    <col min="138" max="138" width="17.8515625" style="0" customWidth="1"/>
    <col min="139" max="139" width="21.140625" style="0" customWidth="1"/>
  </cols>
  <sheetData>
    <row r="3" spans="2:39" ht="18" customHeight="1">
      <c r="B3" s="437"/>
      <c r="C3" s="438"/>
      <c r="D3" s="438"/>
      <c r="E3" s="438"/>
      <c r="F3" s="439"/>
      <c r="G3" s="448" t="s">
        <v>52</v>
      </c>
      <c r="H3" s="400"/>
      <c r="I3" s="400"/>
      <c r="J3" s="452" t="s">
        <v>4</v>
      </c>
      <c r="K3" s="452"/>
      <c r="L3" s="452"/>
      <c r="M3" s="452"/>
      <c r="N3" s="452"/>
      <c r="O3" s="452"/>
      <c r="P3" s="452"/>
      <c r="Q3" s="452"/>
      <c r="R3" s="452"/>
      <c r="S3" s="452"/>
      <c r="T3" s="452"/>
      <c r="U3" s="452"/>
      <c r="V3" s="452"/>
      <c r="W3" s="452"/>
      <c r="X3" s="452"/>
      <c r="Y3" s="452"/>
      <c r="Z3" s="452"/>
      <c r="AA3" s="452"/>
      <c r="AB3" s="452"/>
      <c r="AC3" s="452"/>
      <c r="AD3" s="452"/>
      <c r="AE3" s="452"/>
      <c r="AF3" s="453"/>
      <c r="AG3" s="425" t="s">
        <v>54</v>
      </c>
      <c r="AH3" s="426"/>
      <c r="AI3" s="426"/>
      <c r="AJ3" s="426"/>
      <c r="AK3" s="426"/>
      <c r="AL3" s="426"/>
      <c r="AM3" s="427"/>
    </row>
    <row r="4" spans="2:39" ht="18" customHeight="1">
      <c r="B4" s="440"/>
      <c r="C4" s="441"/>
      <c r="D4" s="441"/>
      <c r="E4" s="441"/>
      <c r="F4" s="442"/>
      <c r="G4" s="449"/>
      <c r="H4" s="401"/>
      <c r="I4" s="401"/>
      <c r="J4" s="454"/>
      <c r="K4" s="454"/>
      <c r="L4" s="454"/>
      <c r="M4" s="454"/>
      <c r="N4" s="454"/>
      <c r="O4" s="454"/>
      <c r="P4" s="454"/>
      <c r="Q4" s="454"/>
      <c r="R4" s="454"/>
      <c r="S4" s="454"/>
      <c r="T4" s="454"/>
      <c r="U4" s="454"/>
      <c r="V4" s="454"/>
      <c r="W4" s="454"/>
      <c r="X4" s="454"/>
      <c r="Y4" s="454"/>
      <c r="Z4" s="454"/>
      <c r="AA4" s="454"/>
      <c r="AB4" s="454"/>
      <c r="AC4" s="454"/>
      <c r="AD4" s="454"/>
      <c r="AE4" s="454"/>
      <c r="AF4" s="455"/>
      <c r="AG4" s="428" t="s">
        <v>2</v>
      </c>
      <c r="AH4" s="429"/>
      <c r="AI4" s="429"/>
      <c r="AJ4" s="429"/>
      <c r="AK4" s="429"/>
      <c r="AL4" s="429"/>
      <c r="AM4" s="430"/>
    </row>
    <row r="5" spans="2:39" ht="18" customHeight="1">
      <c r="B5" s="440"/>
      <c r="C5" s="441"/>
      <c r="D5" s="441"/>
      <c r="E5" s="441"/>
      <c r="F5" s="442"/>
      <c r="G5" s="449"/>
      <c r="H5" s="401"/>
      <c r="I5" s="401"/>
      <c r="J5" s="454"/>
      <c r="K5" s="454"/>
      <c r="L5" s="454"/>
      <c r="M5" s="454"/>
      <c r="N5" s="454"/>
      <c r="O5" s="454"/>
      <c r="P5" s="454"/>
      <c r="Q5" s="454"/>
      <c r="R5" s="454"/>
      <c r="S5" s="454"/>
      <c r="T5" s="454"/>
      <c r="U5" s="454"/>
      <c r="V5" s="454"/>
      <c r="W5" s="454"/>
      <c r="X5" s="454"/>
      <c r="Y5" s="454"/>
      <c r="Z5" s="454"/>
      <c r="AA5" s="454"/>
      <c r="AB5" s="454"/>
      <c r="AC5" s="454"/>
      <c r="AD5" s="454"/>
      <c r="AE5" s="454"/>
      <c r="AF5" s="455"/>
      <c r="AG5" s="428" t="s">
        <v>3</v>
      </c>
      <c r="AH5" s="429"/>
      <c r="AI5" s="429"/>
      <c r="AJ5" s="429"/>
      <c r="AK5" s="429"/>
      <c r="AL5" s="429"/>
      <c r="AM5" s="430"/>
    </row>
    <row r="6" spans="2:39" ht="18" customHeight="1">
      <c r="B6" s="443"/>
      <c r="C6" s="444"/>
      <c r="D6" s="444"/>
      <c r="E6" s="444"/>
      <c r="F6" s="445"/>
      <c r="G6" s="450"/>
      <c r="H6" s="451"/>
      <c r="I6" s="451"/>
      <c r="J6" s="456"/>
      <c r="K6" s="456"/>
      <c r="L6" s="456"/>
      <c r="M6" s="456"/>
      <c r="N6" s="456"/>
      <c r="O6" s="456"/>
      <c r="P6" s="456"/>
      <c r="Q6" s="456"/>
      <c r="R6" s="456"/>
      <c r="S6" s="456"/>
      <c r="T6" s="456"/>
      <c r="U6" s="456"/>
      <c r="V6" s="456"/>
      <c r="W6" s="456"/>
      <c r="X6" s="456"/>
      <c r="Y6" s="456"/>
      <c r="Z6" s="456"/>
      <c r="AA6" s="456"/>
      <c r="AB6" s="456"/>
      <c r="AC6" s="456"/>
      <c r="AD6" s="456"/>
      <c r="AE6" s="456"/>
      <c r="AF6" s="457"/>
      <c r="AG6" s="431" t="s">
        <v>5</v>
      </c>
      <c r="AH6" s="432"/>
      <c r="AI6" s="432"/>
      <c r="AJ6" s="432"/>
      <c r="AK6" s="432"/>
      <c r="AL6" s="432"/>
      <c r="AM6" s="433"/>
    </row>
    <row r="7" spans="2:132" ht="24.75" customHeight="1">
      <c r="B7" s="436"/>
      <c r="C7" s="436"/>
      <c r="D7" s="436"/>
      <c r="E7" s="436"/>
      <c r="F7" s="436"/>
      <c r="G7" s="436"/>
      <c r="H7" s="436"/>
      <c r="I7" s="436"/>
      <c r="J7" s="436"/>
      <c r="K7" s="436"/>
      <c r="L7" s="436"/>
      <c r="M7" s="436"/>
      <c r="N7" s="436"/>
      <c r="O7" s="436"/>
      <c r="P7" s="436"/>
      <c r="Q7" s="436"/>
      <c r="R7" s="436"/>
      <c r="S7" s="436"/>
      <c r="T7" s="436"/>
      <c r="U7" s="436"/>
      <c r="EB7" s="261"/>
    </row>
    <row r="8" spans="2:21" ht="33" customHeight="1">
      <c r="B8" s="436" t="s">
        <v>55</v>
      </c>
      <c r="C8" s="436"/>
      <c r="D8" s="436"/>
      <c r="E8" s="436"/>
      <c r="F8" s="436"/>
      <c r="G8" s="436"/>
      <c r="H8" s="436"/>
      <c r="I8" s="436"/>
      <c r="J8" s="436"/>
      <c r="K8" s="436"/>
      <c r="L8" s="436"/>
      <c r="M8" s="436"/>
      <c r="N8" s="436"/>
      <c r="O8" s="436"/>
      <c r="P8" s="436"/>
      <c r="Q8" s="436"/>
      <c r="R8" s="436"/>
      <c r="S8" s="436"/>
      <c r="T8" s="436"/>
      <c r="U8" s="436"/>
    </row>
    <row r="9" ht="17.25" customHeight="1"/>
    <row r="10" spans="2:139" ht="15" customHeight="1">
      <c r="B10" s="531" t="s">
        <v>7</v>
      </c>
      <c r="C10" s="532"/>
      <c r="D10" s="532"/>
      <c r="E10" s="532"/>
      <c r="F10" s="532"/>
      <c r="G10" s="532"/>
      <c r="H10" s="186"/>
      <c r="I10" s="186"/>
      <c r="J10" s="537" t="s">
        <v>56</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538"/>
      <c r="CH10" s="538"/>
      <c r="CI10" s="538"/>
      <c r="CJ10" s="538"/>
      <c r="CK10" s="538"/>
      <c r="CL10" s="538"/>
      <c r="CM10" s="538"/>
      <c r="CN10" s="538"/>
      <c r="CO10" s="538"/>
      <c r="CP10" s="538"/>
      <c r="CQ10" s="538"/>
      <c r="CR10" s="538"/>
      <c r="CS10" s="538"/>
      <c r="CT10" s="538"/>
      <c r="CU10" s="538"/>
      <c r="CV10" s="538"/>
      <c r="CW10" s="538"/>
      <c r="CX10" s="538"/>
      <c r="CY10" s="538"/>
      <c r="CZ10" s="538"/>
      <c r="DA10" s="538"/>
      <c r="DB10" s="538"/>
      <c r="DC10" s="538"/>
      <c r="DD10" s="538"/>
      <c r="DE10" s="538"/>
      <c r="DF10" s="538"/>
      <c r="DG10" s="538"/>
      <c r="DH10" s="538"/>
      <c r="DI10" s="538"/>
      <c r="DJ10" s="538"/>
      <c r="DK10" s="538"/>
      <c r="DL10" s="538"/>
      <c r="DM10" s="538"/>
      <c r="DN10" s="538"/>
      <c r="DO10" s="538"/>
      <c r="DP10" s="538"/>
      <c r="DQ10" s="538"/>
      <c r="DR10" s="538"/>
      <c r="DS10" s="538"/>
      <c r="DT10" s="538"/>
      <c r="DU10" s="538"/>
      <c r="DV10" s="538"/>
      <c r="DW10" s="538"/>
      <c r="DX10" s="538"/>
      <c r="DY10" s="538"/>
      <c r="DZ10" s="538"/>
      <c r="EA10" s="538"/>
      <c r="EB10" s="538"/>
      <c r="EC10" s="538"/>
      <c r="ED10" s="538"/>
      <c r="EE10" s="538"/>
      <c r="EF10" s="538"/>
      <c r="EG10" s="538"/>
      <c r="EH10" s="538"/>
      <c r="EI10" s="539"/>
    </row>
    <row r="11" spans="2:139" ht="26.25" customHeight="1">
      <c r="B11" s="533"/>
      <c r="C11" s="534"/>
      <c r="D11" s="534"/>
      <c r="E11" s="534"/>
      <c r="F11" s="534"/>
      <c r="G11" s="534"/>
      <c r="H11" s="2"/>
      <c r="I11" s="2"/>
      <c r="J11" s="540"/>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41"/>
      <c r="CL11" s="541"/>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41"/>
      <c r="DP11" s="541"/>
      <c r="DQ11" s="541"/>
      <c r="DR11" s="541"/>
      <c r="DS11" s="541"/>
      <c r="DT11" s="541"/>
      <c r="DU11" s="541"/>
      <c r="DV11" s="541"/>
      <c r="DW11" s="541"/>
      <c r="DX11" s="541"/>
      <c r="DY11" s="541"/>
      <c r="DZ11" s="541"/>
      <c r="EA11" s="541"/>
      <c r="EB11" s="541"/>
      <c r="EC11" s="541"/>
      <c r="ED11" s="541"/>
      <c r="EE11" s="541"/>
      <c r="EF11" s="541"/>
      <c r="EG11" s="541"/>
      <c r="EH11" s="541"/>
      <c r="EI11" s="542"/>
    </row>
    <row r="12" spans="2:139" ht="27" customHeight="1">
      <c r="B12" s="548" t="s">
        <v>148</v>
      </c>
      <c r="C12" s="549"/>
      <c r="D12" s="549"/>
      <c r="E12" s="549"/>
      <c r="F12" s="549"/>
      <c r="G12" s="549"/>
      <c r="H12" s="549"/>
      <c r="I12" s="550"/>
      <c r="J12" s="446" t="s">
        <v>58</v>
      </c>
      <c r="K12" s="435"/>
      <c r="L12" s="435"/>
      <c r="M12" s="435"/>
      <c r="N12" s="435"/>
      <c r="O12" s="435"/>
      <c r="P12" s="435"/>
      <c r="Q12" s="435"/>
      <c r="R12" s="435"/>
      <c r="S12" s="435"/>
      <c r="T12" s="435"/>
      <c r="U12" s="447"/>
      <c r="V12" s="434" t="s">
        <v>59</v>
      </c>
      <c r="W12" s="435"/>
      <c r="X12" s="435"/>
      <c r="Y12" s="435"/>
      <c r="Z12" s="435"/>
      <c r="AA12" s="435"/>
      <c r="AB12" s="435"/>
      <c r="AC12" s="435"/>
      <c r="AD12" s="435"/>
      <c r="AE12" s="447"/>
      <c r="AF12" s="434" t="s">
        <v>60</v>
      </c>
      <c r="AG12" s="435"/>
      <c r="AH12" s="435"/>
      <c r="AI12" s="435"/>
      <c r="AJ12" s="435"/>
      <c r="AK12" s="435"/>
      <c r="AL12" s="435"/>
      <c r="AM12" s="435"/>
      <c r="AN12" s="435"/>
      <c r="AO12" s="447"/>
      <c r="AP12" s="434"/>
      <c r="AQ12" s="435"/>
      <c r="AR12" s="435"/>
      <c r="AS12" s="435"/>
      <c r="AT12" s="435"/>
      <c r="AU12" s="435"/>
      <c r="AV12" s="435"/>
      <c r="AW12" s="435"/>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119"/>
      <c r="CA12" s="435"/>
      <c r="CB12" s="435"/>
      <c r="CC12" s="435"/>
      <c r="CD12" s="435"/>
      <c r="CE12" s="435"/>
      <c r="CF12" s="435"/>
      <c r="CG12" s="435"/>
      <c r="CH12" s="435"/>
      <c r="CI12" s="435"/>
      <c r="CJ12" s="119"/>
      <c r="CK12" s="435"/>
      <c r="CL12" s="435"/>
      <c r="CM12" s="435"/>
      <c r="CN12" s="435"/>
      <c r="CO12" s="435"/>
      <c r="CP12" s="435"/>
      <c r="CQ12" s="435"/>
      <c r="CR12" s="435"/>
      <c r="CS12" s="435"/>
      <c r="CT12" s="119"/>
      <c r="CU12" s="435"/>
      <c r="CV12" s="435"/>
      <c r="CW12" s="435"/>
      <c r="CX12" s="435"/>
      <c r="CY12" s="435"/>
      <c r="CZ12" s="435"/>
      <c r="DA12" s="435"/>
      <c r="DB12" s="435"/>
      <c r="DC12" s="435"/>
      <c r="DD12" s="119"/>
      <c r="DE12" s="435"/>
      <c r="DF12" s="435"/>
      <c r="DG12" s="435"/>
      <c r="DH12" s="435"/>
      <c r="DI12" s="435"/>
      <c r="DJ12" s="435"/>
      <c r="DK12" s="435"/>
      <c r="DL12" s="435"/>
      <c r="DM12" s="435"/>
      <c r="DN12" s="119"/>
      <c r="DO12" s="435"/>
      <c r="DP12" s="435"/>
      <c r="DQ12" s="435"/>
      <c r="DR12" s="435"/>
      <c r="DS12" s="435"/>
      <c r="DT12" s="435"/>
      <c r="DU12" s="435"/>
      <c r="DV12" s="435"/>
      <c r="DW12" s="435"/>
      <c r="DX12" s="119"/>
      <c r="DY12" s="435"/>
      <c r="DZ12" s="435"/>
      <c r="EA12" s="435"/>
      <c r="EB12" s="435"/>
      <c r="EC12" s="435"/>
      <c r="ED12" s="435"/>
      <c r="EE12" s="435"/>
      <c r="EF12" s="447"/>
      <c r="EG12" s="434" t="s">
        <v>61</v>
      </c>
      <c r="EH12" s="435"/>
      <c r="EI12" s="465"/>
    </row>
    <row r="13" spans="2:139" ht="57.75" customHeight="1">
      <c r="B13" s="551"/>
      <c r="C13" s="552"/>
      <c r="D13" s="552"/>
      <c r="E13" s="552"/>
      <c r="F13" s="552"/>
      <c r="G13" s="552"/>
      <c r="H13" s="552"/>
      <c r="I13" s="553"/>
      <c r="J13" s="210"/>
      <c r="K13" s="211"/>
      <c r="L13" s="211"/>
      <c r="M13" s="211"/>
      <c r="N13" s="466" t="s">
        <v>149</v>
      </c>
      <c r="O13" s="466"/>
      <c r="P13" s="466"/>
      <c r="Q13" s="466"/>
      <c r="R13" s="211"/>
      <c r="S13" s="211"/>
      <c r="T13" s="211"/>
      <c r="U13" s="251"/>
      <c r="V13" s="252"/>
      <c r="W13" s="211"/>
      <c r="X13" s="466" t="s">
        <v>150</v>
      </c>
      <c r="Y13" s="466"/>
      <c r="Z13" s="466"/>
      <c r="AA13" s="466"/>
      <c r="AB13" s="466"/>
      <c r="AC13" s="211"/>
      <c r="AD13" s="211"/>
      <c r="AE13" s="251"/>
      <c r="AF13" s="211"/>
      <c r="AG13" s="211"/>
      <c r="AH13" s="211"/>
      <c r="AI13" s="211"/>
      <c r="AJ13" s="211"/>
      <c r="AK13" s="211"/>
      <c r="AL13" s="211"/>
      <c r="AM13" s="211"/>
      <c r="AN13" s="211"/>
      <c r="AO13" s="25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52"/>
      <c r="EH13" s="211"/>
      <c r="EI13" s="293"/>
    </row>
    <row r="14" ht="9.75" customHeight="1"/>
    <row r="15" spans="2:139" ht="27" customHeight="1">
      <c r="B15" s="556" t="s">
        <v>64</v>
      </c>
      <c r="C15" s="557"/>
      <c r="D15" s="543" t="s">
        <v>65</v>
      </c>
      <c r="E15" s="476"/>
      <c r="F15" s="476"/>
      <c r="G15" s="476"/>
      <c r="H15" s="562" t="s">
        <v>66</v>
      </c>
      <c r="I15" s="568" t="s">
        <v>67</v>
      </c>
      <c r="J15" s="458" t="s">
        <v>68</v>
      </c>
      <c r="K15" s="459"/>
      <c r="L15" s="460" t="s">
        <v>69</v>
      </c>
      <c r="M15" s="461"/>
      <c r="N15" s="461"/>
      <c r="O15" s="461"/>
      <c r="P15" s="461"/>
      <c r="Q15" s="461"/>
      <c r="R15" s="461"/>
      <c r="S15" s="461"/>
      <c r="T15" s="461"/>
      <c r="U15" s="462"/>
      <c r="V15" s="463" t="s">
        <v>70</v>
      </c>
      <c r="W15" s="461"/>
      <c r="X15" s="461"/>
      <c r="Y15" s="461"/>
      <c r="Z15" s="461"/>
      <c r="AA15" s="461"/>
      <c r="AB15" s="461"/>
      <c r="AC15" s="461"/>
      <c r="AD15" s="461"/>
      <c r="AE15" s="464"/>
      <c r="AF15" s="460" t="s">
        <v>71</v>
      </c>
      <c r="AG15" s="461"/>
      <c r="AH15" s="461"/>
      <c r="AI15" s="461"/>
      <c r="AJ15" s="461"/>
      <c r="AK15" s="461"/>
      <c r="AL15" s="461"/>
      <c r="AM15" s="461"/>
      <c r="AN15" s="461"/>
      <c r="AO15" s="462"/>
      <c r="AP15" s="463" t="s">
        <v>72</v>
      </c>
      <c r="AQ15" s="461"/>
      <c r="AR15" s="461"/>
      <c r="AS15" s="461"/>
      <c r="AT15" s="461"/>
      <c r="AU15" s="461"/>
      <c r="AV15" s="461"/>
      <c r="AW15" s="461"/>
      <c r="AX15" s="461"/>
      <c r="AY15" s="464"/>
      <c r="AZ15" s="460" t="s">
        <v>73</v>
      </c>
      <c r="BA15" s="461"/>
      <c r="BB15" s="461"/>
      <c r="BC15" s="461"/>
      <c r="BD15" s="461"/>
      <c r="BE15" s="461"/>
      <c r="BF15" s="461"/>
      <c r="BG15" s="461"/>
      <c r="BH15" s="461"/>
      <c r="BI15" s="462"/>
      <c r="BJ15" s="463" t="s">
        <v>74</v>
      </c>
      <c r="BK15" s="461"/>
      <c r="BL15" s="461"/>
      <c r="BM15" s="461"/>
      <c r="BN15" s="461"/>
      <c r="BO15" s="461"/>
      <c r="BP15" s="461"/>
      <c r="BQ15" s="461"/>
      <c r="BR15" s="461"/>
      <c r="BS15" s="464"/>
      <c r="BT15" s="460" t="s">
        <v>75</v>
      </c>
      <c r="BU15" s="461"/>
      <c r="BV15" s="461"/>
      <c r="BW15" s="461"/>
      <c r="BX15" s="461"/>
      <c r="BY15" s="461"/>
      <c r="BZ15" s="461"/>
      <c r="CA15" s="461"/>
      <c r="CB15" s="461"/>
      <c r="CC15" s="462"/>
      <c r="CD15" s="460" t="s">
        <v>76</v>
      </c>
      <c r="CE15" s="461"/>
      <c r="CF15" s="461"/>
      <c r="CG15" s="461"/>
      <c r="CH15" s="461"/>
      <c r="CI15" s="461"/>
      <c r="CJ15" s="461"/>
      <c r="CK15" s="461"/>
      <c r="CL15" s="461"/>
      <c r="CM15" s="462"/>
      <c r="CN15" s="463" t="s">
        <v>77</v>
      </c>
      <c r="CO15" s="461"/>
      <c r="CP15" s="461"/>
      <c r="CQ15" s="461"/>
      <c r="CR15" s="461"/>
      <c r="CS15" s="461"/>
      <c r="CT15" s="461"/>
      <c r="CU15" s="461"/>
      <c r="CV15" s="461"/>
      <c r="CW15" s="464"/>
      <c r="CX15" s="460" t="s">
        <v>78</v>
      </c>
      <c r="CY15" s="461"/>
      <c r="CZ15" s="461"/>
      <c r="DA15" s="461"/>
      <c r="DB15" s="461"/>
      <c r="DC15" s="461"/>
      <c r="DD15" s="461"/>
      <c r="DE15" s="461"/>
      <c r="DF15" s="461"/>
      <c r="DG15" s="462"/>
      <c r="DH15" s="463" t="s">
        <v>79</v>
      </c>
      <c r="DI15" s="461"/>
      <c r="DJ15" s="461"/>
      <c r="DK15" s="461"/>
      <c r="DL15" s="461"/>
      <c r="DM15" s="461"/>
      <c r="DN15" s="461"/>
      <c r="DO15" s="461"/>
      <c r="DP15" s="461"/>
      <c r="DQ15" s="464"/>
      <c r="DR15" s="460" t="s">
        <v>80</v>
      </c>
      <c r="DS15" s="461"/>
      <c r="DT15" s="461"/>
      <c r="DU15" s="461"/>
      <c r="DV15" s="461"/>
      <c r="DW15" s="461"/>
      <c r="DX15" s="461"/>
      <c r="DY15" s="461"/>
      <c r="DZ15" s="461"/>
      <c r="EA15" s="464"/>
      <c r="EB15" s="472" t="s">
        <v>81</v>
      </c>
      <c r="EC15" s="473"/>
      <c r="ED15" s="474"/>
      <c r="EE15" s="475" t="s">
        <v>38</v>
      </c>
      <c r="EF15" s="476"/>
      <c r="EG15" s="153" t="s">
        <v>82</v>
      </c>
      <c r="EH15" s="477" t="s">
        <v>83</v>
      </c>
      <c r="EI15" s="478"/>
    </row>
    <row r="16" spans="2:139" ht="24.75" customHeight="1">
      <c r="B16" s="558"/>
      <c r="C16" s="559"/>
      <c r="D16" s="544"/>
      <c r="E16" s="545"/>
      <c r="F16" s="545"/>
      <c r="G16" s="545"/>
      <c r="H16" s="563"/>
      <c r="I16" s="569"/>
      <c r="J16" s="518" t="s">
        <v>84</v>
      </c>
      <c r="K16" s="520" t="s">
        <v>85</v>
      </c>
      <c r="L16" s="487" t="s">
        <v>86</v>
      </c>
      <c r="M16" s="485" t="s">
        <v>87</v>
      </c>
      <c r="N16" s="468" t="s">
        <v>38</v>
      </c>
      <c r="O16" s="469"/>
      <c r="P16" s="470"/>
      <c r="Q16" s="471" t="s">
        <v>88</v>
      </c>
      <c r="R16" s="471"/>
      <c r="S16" s="471"/>
      <c r="T16" s="479" t="s">
        <v>89</v>
      </c>
      <c r="U16" s="481" t="s">
        <v>90</v>
      </c>
      <c r="V16" s="470" t="s">
        <v>86</v>
      </c>
      <c r="W16" s="479" t="s">
        <v>87</v>
      </c>
      <c r="X16" s="468" t="s">
        <v>38</v>
      </c>
      <c r="Y16" s="469"/>
      <c r="Z16" s="470"/>
      <c r="AA16" s="471" t="s">
        <v>88</v>
      </c>
      <c r="AB16" s="471"/>
      <c r="AC16" s="471"/>
      <c r="AD16" s="479" t="s">
        <v>89</v>
      </c>
      <c r="AE16" s="468" t="s">
        <v>90</v>
      </c>
      <c r="AF16" s="487" t="s">
        <v>86</v>
      </c>
      <c r="AG16" s="485" t="s">
        <v>87</v>
      </c>
      <c r="AH16" s="468" t="s">
        <v>38</v>
      </c>
      <c r="AI16" s="469"/>
      <c r="AJ16" s="470"/>
      <c r="AK16" s="471" t="s">
        <v>88</v>
      </c>
      <c r="AL16" s="471"/>
      <c r="AM16" s="471"/>
      <c r="AN16" s="479" t="s">
        <v>89</v>
      </c>
      <c r="AO16" s="481" t="s">
        <v>90</v>
      </c>
      <c r="AP16" s="483" t="s">
        <v>86</v>
      </c>
      <c r="AQ16" s="485" t="s">
        <v>87</v>
      </c>
      <c r="AR16" s="468" t="s">
        <v>38</v>
      </c>
      <c r="AS16" s="469"/>
      <c r="AT16" s="470"/>
      <c r="AU16" s="471" t="s">
        <v>88</v>
      </c>
      <c r="AV16" s="471"/>
      <c r="AW16" s="471"/>
      <c r="AX16" s="479" t="s">
        <v>89</v>
      </c>
      <c r="AY16" s="468" t="s">
        <v>90</v>
      </c>
      <c r="AZ16" s="487" t="s">
        <v>86</v>
      </c>
      <c r="BA16" s="485" t="s">
        <v>87</v>
      </c>
      <c r="BB16" s="468" t="s">
        <v>38</v>
      </c>
      <c r="BC16" s="469"/>
      <c r="BD16" s="470"/>
      <c r="BE16" s="471" t="s">
        <v>88</v>
      </c>
      <c r="BF16" s="471"/>
      <c r="BG16" s="471"/>
      <c r="BH16" s="479" t="s">
        <v>89</v>
      </c>
      <c r="BI16" s="481" t="s">
        <v>90</v>
      </c>
      <c r="BJ16" s="483" t="s">
        <v>86</v>
      </c>
      <c r="BK16" s="485" t="s">
        <v>87</v>
      </c>
      <c r="BL16" s="468" t="s">
        <v>38</v>
      </c>
      <c r="BM16" s="469"/>
      <c r="BN16" s="470"/>
      <c r="BO16" s="471" t="s">
        <v>88</v>
      </c>
      <c r="BP16" s="471"/>
      <c r="BQ16" s="471"/>
      <c r="BR16" s="479" t="s">
        <v>89</v>
      </c>
      <c r="BS16" s="468" t="s">
        <v>90</v>
      </c>
      <c r="BT16" s="487" t="s">
        <v>86</v>
      </c>
      <c r="BU16" s="485" t="s">
        <v>87</v>
      </c>
      <c r="BV16" s="468" t="s">
        <v>38</v>
      </c>
      <c r="BW16" s="469"/>
      <c r="BX16" s="470"/>
      <c r="BY16" s="471" t="s">
        <v>88</v>
      </c>
      <c r="BZ16" s="471"/>
      <c r="CA16" s="471"/>
      <c r="CB16" s="479" t="s">
        <v>89</v>
      </c>
      <c r="CC16" s="481" t="s">
        <v>90</v>
      </c>
      <c r="CD16" s="487" t="s">
        <v>86</v>
      </c>
      <c r="CE16" s="485" t="s">
        <v>87</v>
      </c>
      <c r="CF16" s="468" t="s">
        <v>38</v>
      </c>
      <c r="CG16" s="469"/>
      <c r="CH16" s="470"/>
      <c r="CI16" s="471" t="s">
        <v>88</v>
      </c>
      <c r="CJ16" s="471"/>
      <c r="CK16" s="471"/>
      <c r="CL16" s="479" t="s">
        <v>89</v>
      </c>
      <c r="CM16" s="481" t="s">
        <v>90</v>
      </c>
      <c r="CN16" s="483" t="s">
        <v>86</v>
      </c>
      <c r="CO16" s="485" t="s">
        <v>87</v>
      </c>
      <c r="CP16" s="468" t="s">
        <v>38</v>
      </c>
      <c r="CQ16" s="469"/>
      <c r="CR16" s="470"/>
      <c r="CS16" s="471" t="s">
        <v>88</v>
      </c>
      <c r="CT16" s="471"/>
      <c r="CU16" s="471"/>
      <c r="CV16" s="479" t="s">
        <v>89</v>
      </c>
      <c r="CW16" s="468" t="s">
        <v>90</v>
      </c>
      <c r="CX16" s="487" t="s">
        <v>86</v>
      </c>
      <c r="CY16" s="485" t="s">
        <v>87</v>
      </c>
      <c r="CZ16" s="468" t="s">
        <v>38</v>
      </c>
      <c r="DA16" s="469"/>
      <c r="DB16" s="470"/>
      <c r="DC16" s="578" t="s">
        <v>88</v>
      </c>
      <c r="DD16" s="579"/>
      <c r="DE16" s="580"/>
      <c r="DF16" s="479" t="s">
        <v>89</v>
      </c>
      <c r="DG16" s="481" t="s">
        <v>90</v>
      </c>
      <c r="DH16" s="483" t="s">
        <v>86</v>
      </c>
      <c r="DI16" s="485" t="s">
        <v>87</v>
      </c>
      <c r="DJ16" s="468" t="s">
        <v>38</v>
      </c>
      <c r="DK16" s="469"/>
      <c r="DL16" s="470"/>
      <c r="DM16" s="471" t="s">
        <v>88</v>
      </c>
      <c r="DN16" s="471"/>
      <c r="DO16" s="471"/>
      <c r="DP16" s="479" t="s">
        <v>89</v>
      </c>
      <c r="DQ16" s="468" t="s">
        <v>90</v>
      </c>
      <c r="DR16" s="487" t="s">
        <v>86</v>
      </c>
      <c r="DS16" s="485" t="s">
        <v>87</v>
      </c>
      <c r="DT16" s="468" t="s">
        <v>38</v>
      </c>
      <c r="DU16" s="469"/>
      <c r="DV16" s="470"/>
      <c r="DW16" s="471" t="s">
        <v>88</v>
      </c>
      <c r="DX16" s="471"/>
      <c r="DY16" s="471"/>
      <c r="DZ16" s="479" t="s">
        <v>89</v>
      </c>
      <c r="EA16" s="468" t="s">
        <v>90</v>
      </c>
      <c r="EB16" s="535" t="s">
        <v>91</v>
      </c>
      <c r="EC16" s="576" t="s">
        <v>92</v>
      </c>
      <c r="ED16" s="576" t="s">
        <v>93</v>
      </c>
      <c r="EE16" s="581" t="s">
        <v>94</v>
      </c>
      <c r="EF16" s="574" t="s">
        <v>95</v>
      </c>
      <c r="EG16" s="154" t="s">
        <v>96</v>
      </c>
      <c r="EH16" s="155" t="s">
        <v>97</v>
      </c>
      <c r="EI16" s="156" t="s">
        <v>98</v>
      </c>
    </row>
    <row r="17" spans="2:139" ht="15.75" thickBot="1">
      <c r="B17" s="560"/>
      <c r="C17" s="561"/>
      <c r="D17" s="546"/>
      <c r="E17" s="547"/>
      <c r="F17" s="547"/>
      <c r="G17" s="547"/>
      <c r="H17" s="564"/>
      <c r="I17" s="570"/>
      <c r="J17" s="519"/>
      <c r="K17" s="521"/>
      <c r="L17" s="488"/>
      <c r="M17" s="486"/>
      <c r="N17" s="23" t="s">
        <v>91</v>
      </c>
      <c r="O17" s="23" t="s">
        <v>92</v>
      </c>
      <c r="P17" s="23" t="s">
        <v>99</v>
      </c>
      <c r="Q17" s="76" t="s">
        <v>87</v>
      </c>
      <c r="R17" s="76" t="s">
        <v>100</v>
      </c>
      <c r="S17" s="76" t="s">
        <v>101</v>
      </c>
      <c r="T17" s="480"/>
      <c r="U17" s="482"/>
      <c r="V17" s="529"/>
      <c r="W17" s="480"/>
      <c r="X17" s="23" t="s">
        <v>91</v>
      </c>
      <c r="Y17" s="23" t="s">
        <v>92</v>
      </c>
      <c r="Z17" s="23" t="s">
        <v>99</v>
      </c>
      <c r="AA17" s="23" t="s">
        <v>87</v>
      </c>
      <c r="AB17" s="23" t="s">
        <v>100</v>
      </c>
      <c r="AC17" s="23" t="s">
        <v>101</v>
      </c>
      <c r="AD17" s="480"/>
      <c r="AE17" s="530"/>
      <c r="AF17" s="488"/>
      <c r="AG17" s="486"/>
      <c r="AH17" s="23" t="s">
        <v>91</v>
      </c>
      <c r="AI17" s="23" t="s">
        <v>92</v>
      </c>
      <c r="AJ17" s="23" t="s">
        <v>99</v>
      </c>
      <c r="AK17" s="76" t="s">
        <v>87</v>
      </c>
      <c r="AL17" s="76" t="s">
        <v>100</v>
      </c>
      <c r="AM17" s="76" t="s">
        <v>101</v>
      </c>
      <c r="AN17" s="480"/>
      <c r="AO17" s="482"/>
      <c r="AP17" s="484"/>
      <c r="AQ17" s="486"/>
      <c r="AR17" s="23" t="s">
        <v>91</v>
      </c>
      <c r="AS17" s="23" t="s">
        <v>92</v>
      </c>
      <c r="AT17" s="23" t="s">
        <v>99</v>
      </c>
      <c r="AU17" s="76" t="s">
        <v>87</v>
      </c>
      <c r="AV17" s="76" t="s">
        <v>100</v>
      </c>
      <c r="AW17" s="76" t="s">
        <v>101</v>
      </c>
      <c r="AX17" s="480"/>
      <c r="AY17" s="530"/>
      <c r="AZ17" s="488"/>
      <c r="BA17" s="486"/>
      <c r="BB17" s="23" t="s">
        <v>91</v>
      </c>
      <c r="BC17" s="23" t="s">
        <v>92</v>
      </c>
      <c r="BD17" s="23" t="s">
        <v>99</v>
      </c>
      <c r="BE17" s="76" t="s">
        <v>87</v>
      </c>
      <c r="BF17" s="76" t="s">
        <v>100</v>
      </c>
      <c r="BG17" s="76" t="s">
        <v>101</v>
      </c>
      <c r="BH17" s="480"/>
      <c r="BI17" s="482"/>
      <c r="BJ17" s="484"/>
      <c r="BK17" s="486"/>
      <c r="BL17" s="23" t="s">
        <v>91</v>
      </c>
      <c r="BM17" s="23" t="s">
        <v>92</v>
      </c>
      <c r="BN17" s="23" t="s">
        <v>99</v>
      </c>
      <c r="BO17" s="76" t="s">
        <v>87</v>
      </c>
      <c r="BP17" s="76" t="s">
        <v>100</v>
      </c>
      <c r="BQ17" s="76" t="s">
        <v>101</v>
      </c>
      <c r="BR17" s="480"/>
      <c r="BS17" s="530"/>
      <c r="BT17" s="488"/>
      <c r="BU17" s="486"/>
      <c r="BV17" s="23" t="s">
        <v>91</v>
      </c>
      <c r="BW17" s="23" t="s">
        <v>92</v>
      </c>
      <c r="BX17" s="23" t="s">
        <v>99</v>
      </c>
      <c r="BY17" s="76" t="s">
        <v>87</v>
      </c>
      <c r="BZ17" s="76" t="s">
        <v>100</v>
      </c>
      <c r="CA17" s="76" t="s">
        <v>101</v>
      </c>
      <c r="CB17" s="480"/>
      <c r="CC17" s="482"/>
      <c r="CD17" s="488"/>
      <c r="CE17" s="486"/>
      <c r="CF17" s="23" t="s">
        <v>91</v>
      </c>
      <c r="CG17" s="23" t="s">
        <v>92</v>
      </c>
      <c r="CH17" s="23" t="s">
        <v>99</v>
      </c>
      <c r="CI17" s="76" t="s">
        <v>87</v>
      </c>
      <c r="CJ17" s="76" t="s">
        <v>100</v>
      </c>
      <c r="CK17" s="76" t="s">
        <v>101</v>
      </c>
      <c r="CL17" s="480"/>
      <c r="CM17" s="482"/>
      <c r="CN17" s="484"/>
      <c r="CO17" s="486"/>
      <c r="CP17" s="23" t="s">
        <v>91</v>
      </c>
      <c r="CQ17" s="23" t="s">
        <v>92</v>
      </c>
      <c r="CR17" s="23" t="s">
        <v>99</v>
      </c>
      <c r="CS17" s="76" t="s">
        <v>87</v>
      </c>
      <c r="CT17" s="76" t="s">
        <v>100</v>
      </c>
      <c r="CU17" s="76" t="s">
        <v>101</v>
      </c>
      <c r="CV17" s="480"/>
      <c r="CW17" s="530"/>
      <c r="CX17" s="488"/>
      <c r="CY17" s="486"/>
      <c r="CZ17" s="23" t="s">
        <v>91</v>
      </c>
      <c r="DA17" s="23" t="s">
        <v>92</v>
      </c>
      <c r="DB17" s="23" t="s">
        <v>99</v>
      </c>
      <c r="DC17" s="76" t="s">
        <v>87</v>
      </c>
      <c r="DD17" s="76" t="s">
        <v>100</v>
      </c>
      <c r="DE17" s="76" t="s">
        <v>101</v>
      </c>
      <c r="DF17" s="480"/>
      <c r="DG17" s="482"/>
      <c r="DH17" s="484"/>
      <c r="DI17" s="486"/>
      <c r="DJ17" s="23" t="s">
        <v>91</v>
      </c>
      <c r="DK17" s="23" t="s">
        <v>92</v>
      </c>
      <c r="DL17" s="23" t="s">
        <v>99</v>
      </c>
      <c r="DM17" s="76" t="s">
        <v>87</v>
      </c>
      <c r="DN17" s="76" t="s">
        <v>100</v>
      </c>
      <c r="DO17" s="76" t="s">
        <v>101</v>
      </c>
      <c r="DP17" s="480"/>
      <c r="DQ17" s="530"/>
      <c r="DR17" s="488"/>
      <c r="DS17" s="486"/>
      <c r="DT17" s="23" t="s">
        <v>91</v>
      </c>
      <c r="DU17" s="23" t="s">
        <v>92</v>
      </c>
      <c r="DV17" s="23" t="s">
        <v>99</v>
      </c>
      <c r="DW17" s="76" t="s">
        <v>87</v>
      </c>
      <c r="DX17" s="76" t="s">
        <v>100</v>
      </c>
      <c r="DY17" s="76" t="s">
        <v>101</v>
      </c>
      <c r="DZ17" s="480"/>
      <c r="EA17" s="530"/>
      <c r="EB17" s="536"/>
      <c r="EC17" s="577"/>
      <c r="ED17" s="577"/>
      <c r="EE17" s="582"/>
      <c r="EF17" s="575"/>
      <c r="EG17" s="157" t="s">
        <v>102</v>
      </c>
      <c r="EH17" s="158" t="s">
        <v>103</v>
      </c>
      <c r="EI17" s="159" t="s">
        <v>103</v>
      </c>
    </row>
    <row r="18" spans="2:139" ht="54.75" customHeight="1">
      <c r="B18" s="522">
        <v>1</v>
      </c>
      <c r="C18" s="421" t="s">
        <v>151</v>
      </c>
      <c r="D18" s="187">
        <v>1</v>
      </c>
      <c r="E18" s="602" t="s">
        <v>152</v>
      </c>
      <c r="F18" s="602"/>
      <c r="G18" s="603"/>
      <c r="H18" s="595" t="s">
        <v>119</v>
      </c>
      <c r="I18" s="571" t="s">
        <v>120</v>
      </c>
      <c r="J18" s="212" t="s">
        <v>105</v>
      </c>
      <c r="K18" s="213" t="s">
        <v>109</v>
      </c>
      <c r="L18" s="129" t="s">
        <v>123</v>
      </c>
      <c r="M18" s="112" t="s">
        <v>123</v>
      </c>
      <c r="N18" s="214"/>
      <c r="O18" s="214"/>
      <c r="P18" s="214"/>
      <c r="Q18" s="112" t="s">
        <v>123</v>
      </c>
      <c r="R18" s="112" t="s">
        <v>123</v>
      </c>
      <c r="S18" s="112"/>
      <c r="T18" s="98" t="s">
        <v>213</v>
      </c>
      <c r="U18" s="254"/>
      <c r="V18" s="129" t="s">
        <v>123</v>
      </c>
      <c r="W18" s="112" t="s">
        <v>123</v>
      </c>
      <c r="X18" s="214"/>
      <c r="Y18" s="214"/>
      <c r="Z18" s="214"/>
      <c r="AA18" s="112" t="s">
        <v>123</v>
      </c>
      <c r="AB18" s="112" t="s">
        <v>123</v>
      </c>
      <c r="AC18" s="112"/>
      <c r="AD18" s="98" t="s">
        <v>213</v>
      </c>
      <c r="AE18" s="254"/>
      <c r="AF18" s="129" t="s">
        <v>123</v>
      </c>
      <c r="AG18" s="112" t="s">
        <v>123</v>
      </c>
      <c r="AH18" s="214"/>
      <c r="AI18" s="214"/>
      <c r="AJ18" s="214"/>
      <c r="AK18" s="112" t="s">
        <v>123</v>
      </c>
      <c r="AL18" s="112" t="s">
        <v>123</v>
      </c>
      <c r="AM18" s="112"/>
      <c r="AN18" s="98" t="s">
        <v>213</v>
      </c>
      <c r="AO18" s="254"/>
      <c r="AP18" s="129" t="s">
        <v>123</v>
      </c>
      <c r="AQ18" s="112" t="s">
        <v>123</v>
      </c>
      <c r="AR18" s="214"/>
      <c r="AS18" s="214"/>
      <c r="AT18" s="214"/>
      <c r="AU18" s="112" t="s">
        <v>123</v>
      </c>
      <c r="AV18" s="112" t="s">
        <v>123</v>
      </c>
      <c r="AW18" s="112"/>
      <c r="AX18" s="98" t="s">
        <v>213</v>
      </c>
      <c r="AY18" s="254"/>
      <c r="AZ18" s="129" t="s">
        <v>123</v>
      </c>
      <c r="BA18" s="112" t="s">
        <v>123</v>
      </c>
      <c r="BB18" s="214"/>
      <c r="BC18" s="214"/>
      <c r="BD18" s="214"/>
      <c r="BE18" s="112" t="s">
        <v>123</v>
      </c>
      <c r="BF18" s="112" t="s">
        <v>123</v>
      </c>
      <c r="BG18" s="112"/>
      <c r="BH18" s="98" t="s">
        <v>213</v>
      </c>
      <c r="BI18" s="254"/>
      <c r="BJ18" s="129" t="s">
        <v>123</v>
      </c>
      <c r="BK18" s="112" t="s">
        <v>123</v>
      </c>
      <c r="BL18" s="214"/>
      <c r="BM18" s="214"/>
      <c r="BN18" s="214"/>
      <c r="BO18" s="112" t="s">
        <v>123</v>
      </c>
      <c r="BP18" s="112" t="s">
        <v>123</v>
      </c>
      <c r="BQ18" s="112"/>
      <c r="BR18" s="98" t="s">
        <v>213</v>
      </c>
      <c r="BS18" s="254"/>
      <c r="BT18" s="129" t="s">
        <v>123</v>
      </c>
      <c r="BU18" s="112" t="s">
        <v>123</v>
      </c>
      <c r="BV18" s="214"/>
      <c r="BW18" s="214"/>
      <c r="BX18" s="214"/>
      <c r="BY18" s="112" t="s">
        <v>123</v>
      </c>
      <c r="BZ18" s="112" t="s">
        <v>123</v>
      </c>
      <c r="CA18" s="112"/>
      <c r="CB18" s="98" t="s">
        <v>213</v>
      </c>
      <c r="CC18" s="254"/>
      <c r="CD18" s="129"/>
      <c r="CE18" s="112"/>
      <c r="CF18" s="214"/>
      <c r="CG18" s="214"/>
      <c r="CH18" s="214"/>
      <c r="CI18" s="112"/>
      <c r="CJ18" s="112"/>
      <c r="CK18" s="112"/>
      <c r="CL18" s="421" t="s">
        <v>233</v>
      </c>
      <c r="CM18" s="254"/>
      <c r="CN18" s="129"/>
      <c r="CO18" s="112"/>
      <c r="CP18" s="214"/>
      <c r="CQ18" s="214"/>
      <c r="CR18" s="214"/>
      <c r="CS18" s="112"/>
      <c r="CT18" s="112"/>
      <c r="CU18" s="112"/>
      <c r="CV18" s="421" t="s">
        <v>233</v>
      </c>
      <c r="CW18" s="254"/>
      <c r="CX18" s="129"/>
      <c r="CY18" s="112"/>
      <c r="CZ18" s="214"/>
      <c r="DA18" s="214"/>
      <c r="DB18" s="214"/>
      <c r="DC18" s="112"/>
      <c r="DD18" s="112"/>
      <c r="DE18" s="112"/>
      <c r="DF18" s="421" t="s">
        <v>233</v>
      </c>
      <c r="DG18" s="254"/>
      <c r="DH18" s="129"/>
      <c r="DI18" s="112"/>
      <c r="DJ18" s="214"/>
      <c r="DK18" s="214"/>
      <c r="DL18" s="214"/>
      <c r="DM18" s="112"/>
      <c r="DN18" s="112"/>
      <c r="DO18" s="112"/>
      <c r="DP18" s="421" t="s">
        <v>233</v>
      </c>
      <c r="DQ18" s="254"/>
      <c r="DR18" s="129"/>
      <c r="DS18" s="112"/>
      <c r="DT18" s="214"/>
      <c r="DU18" s="214"/>
      <c r="DV18" s="214"/>
      <c r="DW18" s="112"/>
      <c r="DX18" s="112"/>
      <c r="DY18" s="112"/>
      <c r="DZ18" s="421" t="s">
        <v>233</v>
      </c>
      <c r="EA18" s="254"/>
      <c r="EB18" s="262">
        <f>SUM(N18:EA18)</f>
        <v>0</v>
      </c>
      <c r="EC18" s="263">
        <f>O18+Y18+AI18+AS18+BC18+BM18+BW18+CG18+CQ18+DA18+DK18+DU18</f>
        <v>0</v>
      </c>
      <c r="ED18" s="148">
        <f>EB18-EC18</f>
        <v>0</v>
      </c>
      <c r="EE18" s="264" t="s">
        <v>153</v>
      </c>
      <c r="EF18" s="265">
        <v>2491</v>
      </c>
      <c r="EG18" s="294">
        <v>100</v>
      </c>
      <c r="EH18" s="295"/>
      <c r="EI18" s="254"/>
    </row>
    <row r="19" spans="2:139" ht="30" customHeight="1">
      <c r="B19" s="523"/>
      <c r="C19" s="422"/>
      <c r="D19" s="188">
        <v>2</v>
      </c>
      <c r="E19" s="585" t="s">
        <v>154</v>
      </c>
      <c r="F19" s="585"/>
      <c r="G19" s="586"/>
      <c r="H19" s="596"/>
      <c r="I19" s="572"/>
      <c r="J19" s="215" t="s">
        <v>106</v>
      </c>
      <c r="K19" s="216" t="s">
        <v>113</v>
      </c>
      <c r="L19" s="31" t="s">
        <v>123</v>
      </c>
      <c r="M19" s="32" t="s">
        <v>122</v>
      </c>
      <c r="N19" s="62"/>
      <c r="O19" s="62"/>
      <c r="P19" s="62"/>
      <c r="Q19" s="32" t="s">
        <v>122</v>
      </c>
      <c r="R19" s="32" t="s">
        <v>122</v>
      </c>
      <c r="S19" s="32"/>
      <c r="T19" s="419" t="s">
        <v>218</v>
      </c>
      <c r="U19" s="80"/>
      <c r="V19" s="31" t="s">
        <v>123</v>
      </c>
      <c r="W19" s="32" t="s">
        <v>123</v>
      </c>
      <c r="X19" s="62">
        <v>20000</v>
      </c>
      <c r="Y19" s="62"/>
      <c r="Z19" s="62"/>
      <c r="AA19" s="32" t="s">
        <v>123</v>
      </c>
      <c r="AB19" s="32" t="s">
        <v>123</v>
      </c>
      <c r="AC19" s="32"/>
      <c r="AD19" s="419" t="s">
        <v>202</v>
      </c>
      <c r="AE19" s="80"/>
      <c r="AF19" s="31" t="s">
        <v>123</v>
      </c>
      <c r="AG19" s="32" t="s">
        <v>123</v>
      </c>
      <c r="AH19" s="62"/>
      <c r="AI19" s="62"/>
      <c r="AJ19" s="62"/>
      <c r="AK19" s="32" t="s">
        <v>123</v>
      </c>
      <c r="AL19" s="32" t="s">
        <v>123</v>
      </c>
      <c r="AM19" s="32"/>
      <c r="AN19" s="79" t="s">
        <v>218</v>
      </c>
      <c r="AO19" s="80"/>
      <c r="AP19" s="31" t="s">
        <v>123</v>
      </c>
      <c r="AQ19" s="32" t="s">
        <v>123</v>
      </c>
      <c r="AR19" s="62"/>
      <c r="AS19" s="62"/>
      <c r="AT19" s="62"/>
      <c r="AU19" s="32" t="s">
        <v>123</v>
      </c>
      <c r="AV19" s="32" t="s">
        <v>123</v>
      </c>
      <c r="AW19" s="32"/>
      <c r="AX19" s="79" t="s">
        <v>218</v>
      </c>
      <c r="AY19" s="80"/>
      <c r="AZ19" s="31" t="s">
        <v>123</v>
      </c>
      <c r="BA19" s="32" t="s">
        <v>123</v>
      </c>
      <c r="BB19" s="62">
        <v>52000</v>
      </c>
      <c r="BC19" s="62"/>
      <c r="BD19" s="62"/>
      <c r="BE19" s="32" t="s">
        <v>123</v>
      </c>
      <c r="BF19" s="32" t="s">
        <v>123</v>
      </c>
      <c r="BG19" s="32"/>
      <c r="BH19" s="79" t="s">
        <v>202</v>
      </c>
      <c r="BI19" s="80"/>
      <c r="BJ19" s="31" t="s">
        <v>123</v>
      </c>
      <c r="BK19" s="32" t="s">
        <v>123</v>
      </c>
      <c r="BL19" s="62">
        <v>331500</v>
      </c>
      <c r="BM19" s="62"/>
      <c r="BN19" s="62"/>
      <c r="BO19" s="32" t="s">
        <v>123</v>
      </c>
      <c r="BP19" s="32" t="s">
        <v>123</v>
      </c>
      <c r="BQ19" s="32"/>
      <c r="BR19" s="79" t="s">
        <v>202</v>
      </c>
      <c r="BS19" s="80"/>
      <c r="BT19" s="31" t="s">
        <v>123</v>
      </c>
      <c r="BU19" s="32" t="s">
        <v>123</v>
      </c>
      <c r="BV19" s="62">
        <v>60000</v>
      </c>
      <c r="BW19" s="62"/>
      <c r="BX19" s="62"/>
      <c r="BY19" s="32" t="s">
        <v>123</v>
      </c>
      <c r="BZ19" s="32" t="s">
        <v>123</v>
      </c>
      <c r="CA19" s="32"/>
      <c r="CB19" s="419" t="s">
        <v>202</v>
      </c>
      <c r="CC19" s="80"/>
      <c r="CD19" s="31"/>
      <c r="CE19" s="32"/>
      <c r="CF19" s="62"/>
      <c r="CG19" s="62"/>
      <c r="CH19" s="62"/>
      <c r="CI19" s="32"/>
      <c r="CJ19" s="32"/>
      <c r="CK19" s="32"/>
      <c r="CL19" s="422"/>
      <c r="CM19" s="80"/>
      <c r="CN19" s="31"/>
      <c r="CO19" s="32"/>
      <c r="CP19" s="62"/>
      <c r="CQ19" s="62"/>
      <c r="CR19" s="62"/>
      <c r="CS19" s="32"/>
      <c r="CT19" s="32"/>
      <c r="CU19" s="32"/>
      <c r="CV19" s="422"/>
      <c r="CW19" s="80"/>
      <c r="CX19" s="31"/>
      <c r="CY19" s="32"/>
      <c r="CZ19" s="62"/>
      <c r="DA19" s="62"/>
      <c r="DB19" s="62"/>
      <c r="DC19" s="32"/>
      <c r="DD19" s="32"/>
      <c r="DE19" s="32"/>
      <c r="DF19" s="422"/>
      <c r="DG19" s="80"/>
      <c r="DH19" s="31"/>
      <c r="DI19" s="32"/>
      <c r="DJ19" s="62"/>
      <c r="DK19" s="62"/>
      <c r="DL19" s="62"/>
      <c r="DM19" s="32"/>
      <c r="DN19" s="32"/>
      <c r="DO19" s="32"/>
      <c r="DP19" s="422"/>
      <c r="DQ19" s="80"/>
      <c r="DR19" s="31"/>
      <c r="DS19" s="32"/>
      <c r="DT19" s="62"/>
      <c r="DU19" s="62"/>
      <c r="DV19" s="62"/>
      <c r="DW19" s="32"/>
      <c r="DX19" s="32"/>
      <c r="DY19" s="32"/>
      <c r="DZ19" s="422"/>
      <c r="EA19" s="80"/>
      <c r="EB19" s="136">
        <f aca="true" t="shared" si="0" ref="EB19:EB32">SUM(N19:EA19)</f>
        <v>463500</v>
      </c>
      <c r="EC19" s="266">
        <f>O19+Y19+AI19+AS19+BC19+BM19+BW19+CG19+CQ19+DA19+DK19+DU19</f>
        <v>0</v>
      </c>
      <c r="ED19" s="137">
        <f>EB19-EC19</f>
        <v>463500</v>
      </c>
      <c r="EE19" s="267" t="s">
        <v>155</v>
      </c>
      <c r="EF19" s="268">
        <v>5231</v>
      </c>
      <c r="EG19" s="296">
        <v>100</v>
      </c>
      <c r="EH19" s="99"/>
      <c r="EI19" s="80"/>
    </row>
    <row r="20" spans="2:139" ht="77.25" customHeight="1">
      <c r="B20" s="523"/>
      <c r="C20" s="422"/>
      <c r="D20" s="188">
        <v>3</v>
      </c>
      <c r="E20" s="585" t="s">
        <v>156</v>
      </c>
      <c r="F20" s="585"/>
      <c r="G20" s="586"/>
      <c r="H20" s="596"/>
      <c r="I20" s="572"/>
      <c r="J20" s="215" t="s">
        <v>106</v>
      </c>
      <c r="K20" s="216" t="s">
        <v>116</v>
      </c>
      <c r="L20" s="31" t="s">
        <v>123</v>
      </c>
      <c r="M20" s="32" t="s">
        <v>122</v>
      </c>
      <c r="N20" s="62"/>
      <c r="O20" s="62"/>
      <c r="P20" s="62"/>
      <c r="Q20" s="32" t="s">
        <v>122</v>
      </c>
      <c r="R20" s="32" t="s">
        <v>122</v>
      </c>
      <c r="S20" s="32"/>
      <c r="T20" s="420"/>
      <c r="U20" s="80"/>
      <c r="V20" s="31" t="s">
        <v>123</v>
      </c>
      <c r="W20" s="32" t="s">
        <v>123</v>
      </c>
      <c r="X20" s="62"/>
      <c r="Y20" s="62"/>
      <c r="Z20" s="62"/>
      <c r="AA20" s="32" t="s">
        <v>123</v>
      </c>
      <c r="AB20" s="32" t="s">
        <v>123</v>
      </c>
      <c r="AC20" s="32"/>
      <c r="AD20" s="420"/>
      <c r="AE20" s="80"/>
      <c r="AF20" s="31" t="s">
        <v>123</v>
      </c>
      <c r="AG20" s="32" t="s">
        <v>123</v>
      </c>
      <c r="AH20" s="62">
        <v>20000</v>
      </c>
      <c r="AI20" s="62"/>
      <c r="AJ20" s="62"/>
      <c r="AK20" s="32" t="s">
        <v>123</v>
      </c>
      <c r="AL20" s="32" t="s">
        <v>123</v>
      </c>
      <c r="AM20" s="32"/>
      <c r="AN20" s="79" t="s">
        <v>202</v>
      </c>
      <c r="AO20" s="80" t="s">
        <v>203</v>
      </c>
      <c r="AP20" s="31" t="s">
        <v>123</v>
      </c>
      <c r="AQ20" s="32" t="s">
        <v>123</v>
      </c>
      <c r="AR20" s="62"/>
      <c r="AS20" s="62"/>
      <c r="AT20" s="62"/>
      <c r="AU20" s="32" t="s">
        <v>123</v>
      </c>
      <c r="AV20" s="32" t="s">
        <v>123</v>
      </c>
      <c r="AW20" s="32"/>
      <c r="AX20" s="79" t="s">
        <v>218</v>
      </c>
      <c r="AY20" s="80"/>
      <c r="AZ20" s="31" t="s">
        <v>123</v>
      </c>
      <c r="BA20" s="32" t="s">
        <v>123</v>
      </c>
      <c r="BB20" s="62"/>
      <c r="BC20" s="62"/>
      <c r="BD20" s="62"/>
      <c r="BE20" s="32" t="s">
        <v>123</v>
      </c>
      <c r="BF20" s="32" t="s">
        <v>123</v>
      </c>
      <c r="BG20" s="32"/>
      <c r="BH20" s="79" t="s">
        <v>202</v>
      </c>
      <c r="BI20" s="80"/>
      <c r="BJ20" s="31" t="s">
        <v>123</v>
      </c>
      <c r="BK20" s="32" t="s">
        <v>123</v>
      </c>
      <c r="BL20" s="62"/>
      <c r="BM20" s="62"/>
      <c r="BN20" s="62"/>
      <c r="BO20" s="32" t="s">
        <v>123</v>
      </c>
      <c r="BP20" s="32" t="s">
        <v>123</v>
      </c>
      <c r="BQ20" s="32"/>
      <c r="BR20" s="79" t="s">
        <v>202</v>
      </c>
      <c r="BS20" s="80"/>
      <c r="BT20" s="31" t="s">
        <v>123</v>
      </c>
      <c r="BU20" s="32" t="s">
        <v>123</v>
      </c>
      <c r="BV20" s="62">
        <v>20000</v>
      </c>
      <c r="BW20" s="62"/>
      <c r="BX20" s="62"/>
      <c r="BY20" s="32" t="s">
        <v>123</v>
      </c>
      <c r="BZ20" s="32" t="s">
        <v>123</v>
      </c>
      <c r="CA20" s="32"/>
      <c r="CB20" s="420"/>
      <c r="CC20" s="80"/>
      <c r="CD20" s="31"/>
      <c r="CE20" s="32"/>
      <c r="CF20" s="62"/>
      <c r="CG20" s="62"/>
      <c r="CH20" s="62"/>
      <c r="CI20" s="32"/>
      <c r="CJ20" s="32"/>
      <c r="CK20" s="32"/>
      <c r="CL20" s="422"/>
      <c r="CM20" s="80"/>
      <c r="CN20" s="31"/>
      <c r="CO20" s="32"/>
      <c r="CP20" s="62"/>
      <c r="CQ20" s="62"/>
      <c r="CR20" s="62"/>
      <c r="CS20" s="32"/>
      <c r="CT20" s="32"/>
      <c r="CU20" s="32"/>
      <c r="CV20" s="422"/>
      <c r="CW20" s="80"/>
      <c r="CX20" s="31"/>
      <c r="CY20" s="32"/>
      <c r="CZ20" s="62"/>
      <c r="DA20" s="62"/>
      <c r="DB20" s="62"/>
      <c r="DC20" s="32"/>
      <c r="DD20" s="32"/>
      <c r="DE20" s="32"/>
      <c r="DF20" s="422"/>
      <c r="DG20" s="80"/>
      <c r="DH20" s="31"/>
      <c r="DI20" s="32"/>
      <c r="DJ20" s="62"/>
      <c r="DK20" s="62"/>
      <c r="DL20" s="62"/>
      <c r="DM20" s="32"/>
      <c r="DN20" s="32"/>
      <c r="DO20" s="32"/>
      <c r="DP20" s="422"/>
      <c r="DQ20" s="80"/>
      <c r="DR20" s="31"/>
      <c r="DS20" s="32"/>
      <c r="DT20" s="62"/>
      <c r="DU20" s="62"/>
      <c r="DV20" s="62"/>
      <c r="DW20" s="32"/>
      <c r="DX20" s="32"/>
      <c r="DY20" s="32"/>
      <c r="DZ20" s="422"/>
      <c r="EA20" s="80"/>
      <c r="EB20" s="269">
        <f t="shared" si="0"/>
        <v>40000</v>
      </c>
      <c r="EC20" s="266">
        <f>O20+Y20+AI20+AS20+BC20+BM20+BW20+CG20+CQ20+DA20+DK20+DU20</f>
        <v>0</v>
      </c>
      <c r="ED20" s="137">
        <f>EB20-EC20</f>
        <v>40000</v>
      </c>
      <c r="EE20" s="264" t="s">
        <v>157</v>
      </c>
      <c r="EF20" s="270">
        <v>3331</v>
      </c>
      <c r="EG20" s="296">
        <v>100</v>
      </c>
      <c r="EH20" s="99"/>
      <c r="EI20" s="80"/>
    </row>
    <row r="21" spans="2:139" ht="51" customHeight="1">
      <c r="B21" s="523"/>
      <c r="C21" s="422"/>
      <c r="D21" s="188">
        <v>4</v>
      </c>
      <c r="E21" s="585" t="s">
        <v>158</v>
      </c>
      <c r="F21" s="585"/>
      <c r="G21" s="586"/>
      <c r="H21" s="596"/>
      <c r="I21" s="572"/>
      <c r="J21" s="215" t="s">
        <v>106</v>
      </c>
      <c r="K21" s="216" t="s">
        <v>116</v>
      </c>
      <c r="L21" s="31" t="s">
        <v>123</v>
      </c>
      <c r="M21" s="32" t="s">
        <v>123</v>
      </c>
      <c r="N21" s="62"/>
      <c r="O21" s="62"/>
      <c r="P21" s="62"/>
      <c r="Q21" s="32" t="s">
        <v>123</v>
      </c>
      <c r="R21" s="32" t="s">
        <v>123</v>
      </c>
      <c r="S21" s="32" t="s">
        <v>123</v>
      </c>
      <c r="T21" s="79" t="s">
        <v>214</v>
      </c>
      <c r="U21" s="80"/>
      <c r="V21" s="31" t="s">
        <v>123</v>
      </c>
      <c r="W21" s="32" t="s">
        <v>123</v>
      </c>
      <c r="X21" s="62"/>
      <c r="Y21" s="62"/>
      <c r="Z21" s="62"/>
      <c r="AA21" s="32" t="s">
        <v>123</v>
      </c>
      <c r="AB21" s="32" t="s">
        <v>123</v>
      </c>
      <c r="AC21" s="32" t="s">
        <v>123</v>
      </c>
      <c r="AD21" s="79" t="s">
        <v>214</v>
      </c>
      <c r="AE21" s="80"/>
      <c r="AF21" s="31" t="s">
        <v>123</v>
      </c>
      <c r="AG21" s="32" t="s">
        <v>123</v>
      </c>
      <c r="AH21" s="62"/>
      <c r="AI21" s="62"/>
      <c r="AJ21" s="62"/>
      <c r="AK21" s="32" t="s">
        <v>123</v>
      </c>
      <c r="AL21" s="32" t="s">
        <v>123</v>
      </c>
      <c r="AM21" s="32" t="s">
        <v>123</v>
      </c>
      <c r="AN21" s="79" t="s">
        <v>214</v>
      </c>
      <c r="AO21" s="80"/>
      <c r="AP21" s="31" t="s">
        <v>123</v>
      </c>
      <c r="AQ21" s="32" t="s">
        <v>123</v>
      </c>
      <c r="AR21" s="62"/>
      <c r="AS21" s="62"/>
      <c r="AT21" s="62"/>
      <c r="AU21" s="32" t="s">
        <v>123</v>
      </c>
      <c r="AV21" s="32" t="s">
        <v>123</v>
      </c>
      <c r="AW21" s="32" t="s">
        <v>123</v>
      </c>
      <c r="AX21" s="79" t="s">
        <v>214</v>
      </c>
      <c r="AY21" s="80"/>
      <c r="AZ21" s="31" t="s">
        <v>123</v>
      </c>
      <c r="BA21" s="32" t="s">
        <v>123</v>
      </c>
      <c r="BB21" s="62"/>
      <c r="BC21" s="62"/>
      <c r="BD21" s="62"/>
      <c r="BE21" s="32" t="s">
        <v>123</v>
      </c>
      <c r="BF21" s="32" t="s">
        <v>123</v>
      </c>
      <c r="BG21" s="32" t="s">
        <v>123</v>
      </c>
      <c r="BH21" s="79" t="s">
        <v>214</v>
      </c>
      <c r="BI21" s="80"/>
      <c r="BJ21" s="31" t="s">
        <v>121</v>
      </c>
      <c r="BK21" s="32" t="s">
        <v>123</v>
      </c>
      <c r="BL21" s="62">
        <v>20000</v>
      </c>
      <c r="BM21" s="62"/>
      <c r="BN21" s="62"/>
      <c r="BO21" s="32" t="s">
        <v>123</v>
      </c>
      <c r="BP21" s="32" t="s">
        <v>123</v>
      </c>
      <c r="BQ21" s="32"/>
      <c r="BR21" s="79" t="s">
        <v>202</v>
      </c>
      <c r="BS21" s="80"/>
      <c r="BT21" s="31" t="s">
        <v>123</v>
      </c>
      <c r="BU21" s="32" t="s">
        <v>123</v>
      </c>
      <c r="BV21" s="62">
        <v>20000</v>
      </c>
      <c r="BW21" s="62"/>
      <c r="BX21" s="62"/>
      <c r="BY21" s="32" t="s">
        <v>123</v>
      </c>
      <c r="BZ21" s="32" t="s">
        <v>123</v>
      </c>
      <c r="CA21" s="32"/>
      <c r="CB21" s="79" t="s">
        <v>202</v>
      </c>
      <c r="CC21" s="80"/>
      <c r="CD21" s="31"/>
      <c r="CE21" s="32"/>
      <c r="CF21" s="62"/>
      <c r="CG21" s="62"/>
      <c r="CH21" s="62"/>
      <c r="CI21" s="32"/>
      <c r="CJ21" s="32"/>
      <c r="CK21" s="32"/>
      <c r="CL21" s="420"/>
      <c r="CM21" s="80"/>
      <c r="CN21" s="31"/>
      <c r="CO21" s="32"/>
      <c r="CP21" s="62"/>
      <c r="CQ21" s="62"/>
      <c r="CR21" s="62"/>
      <c r="CS21" s="32"/>
      <c r="CT21" s="32"/>
      <c r="CU21" s="32"/>
      <c r="CV21" s="420"/>
      <c r="CW21" s="80"/>
      <c r="CX21" s="31"/>
      <c r="CY21" s="32"/>
      <c r="CZ21" s="62"/>
      <c r="DA21" s="62"/>
      <c r="DB21" s="62"/>
      <c r="DC21" s="32"/>
      <c r="DD21" s="32"/>
      <c r="DE21" s="32"/>
      <c r="DF21" s="420"/>
      <c r="DG21" s="80"/>
      <c r="DH21" s="31"/>
      <c r="DI21" s="32"/>
      <c r="DJ21" s="62"/>
      <c r="DK21" s="62"/>
      <c r="DL21" s="62"/>
      <c r="DM21" s="32"/>
      <c r="DN21" s="32"/>
      <c r="DO21" s="32"/>
      <c r="DP21" s="420"/>
      <c r="DQ21" s="80"/>
      <c r="DR21" s="31"/>
      <c r="DS21" s="32"/>
      <c r="DT21" s="62"/>
      <c r="DU21" s="62"/>
      <c r="DV21" s="62"/>
      <c r="DW21" s="32"/>
      <c r="DX21" s="32"/>
      <c r="DY21" s="32"/>
      <c r="DZ21" s="420"/>
      <c r="EA21" s="80"/>
      <c r="EB21" s="136">
        <f t="shared" si="0"/>
        <v>40000</v>
      </c>
      <c r="EC21" s="266">
        <f>O21+Y21+AI21+AS21+BC21+BM21+BW21+CG21+CQ21+DA21+DK21+DU21</f>
        <v>0</v>
      </c>
      <c r="ED21" s="137">
        <f>EB21-EC21</f>
        <v>40000</v>
      </c>
      <c r="EE21" s="267" t="s">
        <v>153</v>
      </c>
      <c r="EF21" s="271">
        <v>2491</v>
      </c>
      <c r="EG21" s="296">
        <v>100</v>
      </c>
      <c r="EH21" s="99"/>
      <c r="EI21" s="80"/>
    </row>
    <row r="22" spans="2:139" ht="12.75" customHeight="1" thickBot="1">
      <c r="B22" s="524"/>
      <c r="C22" s="423"/>
      <c r="D22" s="527"/>
      <c r="E22" s="527"/>
      <c r="F22" s="527"/>
      <c r="G22" s="528"/>
      <c r="H22" s="189"/>
      <c r="I22" s="189"/>
      <c r="J22" s="217"/>
      <c r="K22" s="218"/>
      <c r="L22" s="53"/>
      <c r="M22" s="60"/>
      <c r="N22" s="61"/>
      <c r="O22" s="61"/>
      <c r="P22" s="61"/>
      <c r="Q22" s="60"/>
      <c r="R22" s="60"/>
      <c r="S22" s="60"/>
      <c r="T22" s="108"/>
      <c r="U22" s="94"/>
      <c r="V22" s="53"/>
      <c r="W22" s="60"/>
      <c r="X22" s="61"/>
      <c r="Y22" s="61"/>
      <c r="Z22" s="61"/>
      <c r="AA22" s="60"/>
      <c r="AB22" s="60"/>
      <c r="AC22" s="60"/>
      <c r="AD22" s="108"/>
      <c r="AE22" s="94"/>
      <c r="AF22" s="53"/>
      <c r="AG22" s="60"/>
      <c r="AH22" s="61"/>
      <c r="AI22" s="61"/>
      <c r="AJ22" s="61"/>
      <c r="AK22" s="60"/>
      <c r="AL22" s="60"/>
      <c r="AM22" s="60"/>
      <c r="AN22" s="108"/>
      <c r="AO22" s="94"/>
      <c r="AP22" s="53"/>
      <c r="AQ22" s="60"/>
      <c r="AR22" s="61"/>
      <c r="AS22" s="61"/>
      <c r="AT22" s="61"/>
      <c r="AU22" s="60"/>
      <c r="AV22" s="60"/>
      <c r="AW22" s="60"/>
      <c r="AX22" s="108"/>
      <c r="AY22" s="94"/>
      <c r="AZ22" s="53" t="s">
        <v>122</v>
      </c>
      <c r="BA22" s="60"/>
      <c r="BB22" s="61"/>
      <c r="BC22" s="61"/>
      <c r="BD22" s="61"/>
      <c r="BE22" s="60"/>
      <c r="BF22" s="60"/>
      <c r="BG22" s="60"/>
      <c r="BH22" s="108"/>
      <c r="BI22" s="94"/>
      <c r="BJ22" s="53"/>
      <c r="BK22" s="60"/>
      <c r="BL22" s="61"/>
      <c r="BM22" s="61"/>
      <c r="BN22" s="61"/>
      <c r="BO22" s="60"/>
      <c r="BP22" s="60"/>
      <c r="BQ22" s="60"/>
      <c r="BR22" s="108"/>
      <c r="BS22" s="94"/>
      <c r="BT22" s="53"/>
      <c r="BU22" s="60"/>
      <c r="BV22" s="61"/>
      <c r="BW22" s="61"/>
      <c r="BX22" s="61"/>
      <c r="BY22" s="60"/>
      <c r="BZ22" s="60"/>
      <c r="CA22" s="60"/>
      <c r="CB22" s="108"/>
      <c r="CC22" s="94"/>
      <c r="CD22" s="53"/>
      <c r="CE22" s="60"/>
      <c r="CF22" s="61"/>
      <c r="CG22" s="61"/>
      <c r="CH22" s="61"/>
      <c r="CI22" s="60"/>
      <c r="CJ22" s="60"/>
      <c r="CK22" s="60"/>
      <c r="CL22" s="108"/>
      <c r="CM22" s="94"/>
      <c r="CN22" s="53"/>
      <c r="CO22" s="60"/>
      <c r="CP22" s="61"/>
      <c r="CQ22" s="61"/>
      <c r="CR22" s="61"/>
      <c r="CS22" s="60"/>
      <c r="CT22" s="60"/>
      <c r="CU22" s="60"/>
      <c r="CV22" s="108"/>
      <c r="CW22" s="94"/>
      <c r="CX22" s="53"/>
      <c r="CY22" s="60"/>
      <c r="CZ22" s="61"/>
      <c r="DA22" s="61"/>
      <c r="DB22" s="61"/>
      <c r="DC22" s="60"/>
      <c r="DD22" s="60"/>
      <c r="DE22" s="60"/>
      <c r="DF22" s="108"/>
      <c r="DG22" s="94"/>
      <c r="DH22" s="53"/>
      <c r="DI22" s="60"/>
      <c r="DJ22" s="61"/>
      <c r="DK22" s="61"/>
      <c r="DL22" s="61"/>
      <c r="DM22" s="60"/>
      <c r="DN22" s="60"/>
      <c r="DO22" s="60"/>
      <c r="DP22" s="108"/>
      <c r="DQ22" s="94"/>
      <c r="DR22" s="53"/>
      <c r="DS22" s="60"/>
      <c r="DT22" s="61"/>
      <c r="DU22" s="61"/>
      <c r="DV22" s="61"/>
      <c r="DW22" s="60"/>
      <c r="DX22" s="60"/>
      <c r="DY22" s="60"/>
      <c r="DZ22" s="108"/>
      <c r="EA22" s="94"/>
      <c r="EB22" s="272">
        <f t="shared" si="0"/>
        <v>0</v>
      </c>
      <c r="EC22" s="273">
        <f aca="true" t="shared" si="1" ref="EC22:EC32">O22+Y22+AI22+AS22+BC22+BM22+BW22+CG22+CQ22+DA22+DK22+DU22</f>
        <v>0</v>
      </c>
      <c r="ED22" s="274"/>
      <c r="EE22" s="60"/>
      <c r="EF22" s="275"/>
      <c r="EG22" s="297"/>
      <c r="EH22" s="97"/>
      <c r="EI22" s="94"/>
    </row>
    <row r="23" spans="2:139" ht="49.5" customHeight="1" thickBot="1">
      <c r="B23" s="525">
        <v>2</v>
      </c>
      <c r="C23" s="506" t="s">
        <v>159</v>
      </c>
      <c r="D23" s="191">
        <v>1</v>
      </c>
      <c r="E23" s="489" t="s">
        <v>160</v>
      </c>
      <c r="F23" s="489"/>
      <c r="G23" s="489"/>
      <c r="H23" s="192" t="s">
        <v>134</v>
      </c>
      <c r="I23" s="219" t="s">
        <v>161</v>
      </c>
      <c r="J23" s="220" t="s">
        <v>105</v>
      </c>
      <c r="K23" s="221" t="s">
        <v>116</v>
      </c>
      <c r="L23" s="222" t="s">
        <v>123</v>
      </c>
      <c r="M23" s="223" t="s">
        <v>123</v>
      </c>
      <c r="N23" s="224" t="s">
        <v>122</v>
      </c>
      <c r="O23" s="224"/>
      <c r="P23" s="224"/>
      <c r="Q23" s="223" t="s">
        <v>123</v>
      </c>
      <c r="R23" s="223" t="s">
        <v>123</v>
      </c>
      <c r="S23" s="223" t="s">
        <v>123</v>
      </c>
      <c r="T23" s="369" t="s">
        <v>207</v>
      </c>
      <c r="U23" s="256"/>
      <c r="V23" s="222" t="s">
        <v>123</v>
      </c>
      <c r="W23" s="223" t="s">
        <v>123</v>
      </c>
      <c r="X23" s="224" t="s">
        <v>122</v>
      </c>
      <c r="Y23" s="224"/>
      <c r="Z23" s="224"/>
      <c r="AA23" s="223" t="s">
        <v>123</v>
      </c>
      <c r="AB23" s="223" t="s">
        <v>123</v>
      </c>
      <c r="AC23" s="223" t="s">
        <v>123</v>
      </c>
      <c r="AD23" s="369" t="s">
        <v>207</v>
      </c>
      <c r="AE23" s="256"/>
      <c r="AF23" s="222" t="s">
        <v>123</v>
      </c>
      <c r="AG23" s="223" t="s">
        <v>123</v>
      </c>
      <c r="AH23" s="224" t="s">
        <v>122</v>
      </c>
      <c r="AI23" s="224"/>
      <c r="AJ23" s="224"/>
      <c r="AK23" s="223" t="s">
        <v>123</v>
      </c>
      <c r="AL23" s="223" t="s">
        <v>123</v>
      </c>
      <c r="AM23" s="223" t="s">
        <v>123</v>
      </c>
      <c r="AN23" s="369" t="s">
        <v>207</v>
      </c>
      <c r="AO23" s="256"/>
      <c r="AP23" s="222" t="s">
        <v>123</v>
      </c>
      <c r="AQ23" s="223" t="s">
        <v>123</v>
      </c>
      <c r="AR23" s="224" t="s">
        <v>122</v>
      </c>
      <c r="AS23" s="224"/>
      <c r="AT23" s="224"/>
      <c r="AU23" s="223" t="s">
        <v>123</v>
      </c>
      <c r="AV23" s="223" t="s">
        <v>123</v>
      </c>
      <c r="AW23" s="223" t="s">
        <v>123</v>
      </c>
      <c r="AX23" s="369" t="s">
        <v>207</v>
      </c>
      <c r="AY23" s="256"/>
      <c r="AZ23" s="222" t="s">
        <v>123</v>
      </c>
      <c r="BA23" s="223" t="s">
        <v>123</v>
      </c>
      <c r="BB23" s="224" t="s">
        <v>122</v>
      </c>
      <c r="BC23" s="224"/>
      <c r="BD23" s="224"/>
      <c r="BE23" s="223" t="s">
        <v>123</v>
      </c>
      <c r="BF23" s="223" t="s">
        <v>123</v>
      </c>
      <c r="BG23" s="223" t="s">
        <v>123</v>
      </c>
      <c r="BH23" s="369" t="s">
        <v>207</v>
      </c>
      <c r="BI23" s="256"/>
      <c r="BJ23" s="222" t="s">
        <v>123</v>
      </c>
      <c r="BK23" s="223" t="s">
        <v>123</v>
      </c>
      <c r="BL23" s="224" t="s">
        <v>122</v>
      </c>
      <c r="BM23" s="224"/>
      <c r="BN23" s="224"/>
      <c r="BO23" s="223" t="s">
        <v>123</v>
      </c>
      <c r="BP23" s="223" t="s">
        <v>123</v>
      </c>
      <c r="BQ23" s="223" t="s">
        <v>123</v>
      </c>
      <c r="BR23" s="369" t="s">
        <v>207</v>
      </c>
      <c r="BS23" s="256"/>
      <c r="BT23" s="222" t="s">
        <v>123</v>
      </c>
      <c r="BU23" s="223" t="s">
        <v>123</v>
      </c>
      <c r="BV23" s="224" t="s">
        <v>122</v>
      </c>
      <c r="BW23" s="224"/>
      <c r="BX23" s="224"/>
      <c r="BY23" s="223" t="s">
        <v>123</v>
      </c>
      <c r="BZ23" s="223" t="s">
        <v>123</v>
      </c>
      <c r="CA23" s="223" t="s">
        <v>123</v>
      </c>
      <c r="CB23" s="369" t="s">
        <v>207</v>
      </c>
      <c r="CC23" s="256"/>
      <c r="CD23" s="222"/>
      <c r="CE23" s="223"/>
      <c r="CF23" s="224"/>
      <c r="CG23" s="224"/>
      <c r="CH23" s="224"/>
      <c r="CI23" s="223"/>
      <c r="CJ23" s="223"/>
      <c r="CK23" s="223"/>
      <c r="CL23" s="255"/>
      <c r="CM23" s="256"/>
      <c r="CN23" s="222" t="s">
        <v>122</v>
      </c>
      <c r="CO23" s="223"/>
      <c r="CP23" s="224" t="s">
        <v>122</v>
      </c>
      <c r="CQ23" s="224"/>
      <c r="CR23" s="224"/>
      <c r="CS23" s="223"/>
      <c r="CT23" s="223"/>
      <c r="CU23" s="223"/>
      <c r="CV23" s="255"/>
      <c r="CW23" s="256"/>
      <c r="CX23" s="222"/>
      <c r="CY23" s="223"/>
      <c r="CZ23" s="224"/>
      <c r="DA23" s="224"/>
      <c r="DB23" s="224"/>
      <c r="DC23" s="223"/>
      <c r="DD23" s="223"/>
      <c r="DE23" s="223"/>
      <c r="DF23" s="255"/>
      <c r="DG23" s="256"/>
      <c r="DH23" s="222" t="s">
        <v>122</v>
      </c>
      <c r="DI23" s="223"/>
      <c r="DJ23" s="224" t="s">
        <v>122</v>
      </c>
      <c r="DK23" s="224"/>
      <c r="DL23" s="224"/>
      <c r="DM23" s="223"/>
      <c r="DN23" s="223"/>
      <c r="DO23" s="223"/>
      <c r="DP23" s="255"/>
      <c r="DQ23" s="256"/>
      <c r="DR23" s="222"/>
      <c r="DS23" s="223"/>
      <c r="DT23" s="224"/>
      <c r="DU23" s="224"/>
      <c r="DV23" s="224"/>
      <c r="DW23" s="223"/>
      <c r="DX23" s="223"/>
      <c r="DY23" s="223"/>
      <c r="DZ23" s="255"/>
      <c r="EA23" s="256"/>
      <c r="EB23" s="269">
        <f t="shared" si="0"/>
        <v>0</v>
      </c>
      <c r="EC23" s="276">
        <f t="shared" si="1"/>
        <v>0</v>
      </c>
      <c r="ED23" s="143">
        <f aca="true" t="shared" si="2" ref="ED23:ED32">EB23-EC23</f>
        <v>0</v>
      </c>
      <c r="EE23" s="223"/>
      <c r="EF23" s="277"/>
      <c r="EG23" s="298">
        <v>100</v>
      </c>
      <c r="EH23" s="299"/>
      <c r="EI23" s="256"/>
    </row>
    <row r="24" spans="2:139" ht="52.5" customHeight="1" thickBot="1">
      <c r="B24" s="525"/>
      <c r="C24" s="507"/>
      <c r="D24" s="193">
        <v>2</v>
      </c>
      <c r="E24" s="587" t="s">
        <v>162</v>
      </c>
      <c r="F24" s="585"/>
      <c r="G24" s="585"/>
      <c r="H24" s="194" t="s">
        <v>134</v>
      </c>
      <c r="I24" s="194" t="s">
        <v>161</v>
      </c>
      <c r="J24" s="225" t="s">
        <v>105</v>
      </c>
      <c r="K24" s="216" t="s">
        <v>116</v>
      </c>
      <c r="L24" s="31" t="s">
        <v>123</v>
      </c>
      <c r="M24" s="32" t="s">
        <v>123</v>
      </c>
      <c r="N24" s="62" t="s">
        <v>122</v>
      </c>
      <c r="O24" s="62"/>
      <c r="P24" s="62"/>
      <c r="Q24" s="32" t="s">
        <v>123</v>
      </c>
      <c r="R24" s="32" t="s">
        <v>123</v>
      </c>
      <c r="S24" s="32" t="s">
        <v>123</v>
      </c>
      <c r="T24" s="79" t="s">
        <v>211</v>
      </c>
      <c r="U24" s="80"/>
      <c r="V24" s="31" t="s">
        <v>123</v>
      </c>
      <c r="W24" s="32" t="s">
        <v>123</v>
      </c>
      <c r="X24" s="62" t="s">
        <v>122</v>
      </c>
      <c r="Y24" s="62"/>
      <c r="Z24" s="62"/>
      <c r="AA24" s="32" t="s">
        <v>123</v>
      </c>
      <c r="AB24" s="32" t="s">
        <v>123</v>
      </c>
      <c r="AC24" s="32" t="s">
        <v>123</v>
      </c>
      <c r="AD24" s="79" t="s">
        <v>211</v>
      </c>
      <c r="AE24" s="80"/>
      <c r="AF24" s="31" t="s">
        <v>123</v>
      </c>
      <c r="AG24" s="32" t="s">
        <v>123</v>
      </c>
      <c r="AH24" s="62" t="s">
        <v>122</v>
      </c>
      <c r="AI24" s="62"/>
      <c r="AJ24" s="62"/>
      <c r="AK24" s="32" t="s">
        <v>123</v>
      </c>
      <c r="AL24" s="32" t="s">
        <v>123</v>
      </c>
      <c r="AM24" s="32" t="s">
        <v>123</v>
      </c>
      <c r="AN24" s="79" t="s">
        <v>211</v>
      </c>
      <c r="AO24" s="80"/>
      <c r="AP24" s="31" t="s">
        <v>123</v>
      </c>
      <c r="AQ24" s="32" t="s">
        <v>123</v>
      </c>
      <c r="AR24" s="62" t="s">
        <v>122</v>
      </c>
      <c r="AS24" s="62"/>
      <c r="AT24" s="62"/>
      <c r="AU24" s="32" t="s">
        <v>123</v>
      </c>
      <c r="AV24" s="32" t="s">
        <v>123</v>
      </c>
      <c r="AW24" s="32" t="s">
        <v>123</v>
      </c>
      <c r="AX24" s="79" t="s">
        <v>211</v>
      </c>
      <c r="AY24" s="80"/>
      <c r="AZ24" s="31" t="s">
        <v>123</v>
      </c>
      <c r="BA24" s="32" t="s">
        <v>123</v>
      </c>
      <c r="BB24" s="62" t="s">
        <v>122</v>
      </c>
      <c r="BC24" s="62"/>
      <c r="BD24" s="62"/>
      <c r="BE24" s="32" t="s">
        <v>123</v>
      </c>
      <c r="BF24" s="32" t="s">
        <v>123</v>
      </c>
      <c r="BG24" s="32" t="s">
        <v>123</v>
      </c>
      <c r="BH24" s="79" t="s">
        <v>211</v>
      </c>
      <c r="BI24" s="80"/>
      <c r="BJ24" s="31" t="s">
        <v>123</v>
      </c>
      <c r="BK24" s="32" t="s">
        <v>123</v>
      </c>
      <c r="BL24" s="62" t="s">
        <v>122</v>
      </c>
      <c r="BM24" s="62"/>
      <c r="BN24" s="62"/>
      <c r="BO24" s="32" t="s">
        <v>123</v>
      </c>
      <c r="BP24" s="32" t="s">
        <v>123</v>
      </c>
      <c r="BQ24" s="32" t="s">
        <v>123</v>
      </c>
      <c r="BR24" s="79" t="s">
        <v>211</v>
      </c>
      <c r="BS24" s="80"/>
      <c r="BT24" s="31" t="s">
        <v>123</v>
      </c>
      <c r="BU24" s="32" t="s">
        <v>123</v>
      </c>
      <c r="BV24" s="62" t="s">
        <v>122</v>
      </c>
      <c r="BW24" s="62"/>
      <c r="BX24" s="62"/>
      <c r="BY24" s="32" t="s">
        <v>123</v>
      </c>
      <c r="BZ24" s="32" t="s">
        <v>123</v>
      </c>
      <c r="CA24" s="32" t="s">
        <v>123</v>
      </c>
      <c r="CB24" s="79" t="s">
        <v>211</v>
      </c>
      <c r="CC24" s="80"/>
      <c r="CD24" s="31" t="s">
        <v>123</v>
      </c>
      <c r="CE24" s="32" t="s">
        <v>123</v>
      </c>
      <c r="CF24" s="62" t="s">
        <v>122</v>
      </c>
      <c r="CG24" s="62"/>
      <c r="CH24" s="62"/>
      <c r="CI24" s="32" t="s">
        <v>123</v>
      </c>
      <c r="CJ24" s="32" t="s">
        <v>123</v>
      </c>
      <c r="CK24" s="32" t="s">
        <v>123</v>
      </c>
      <c r="CL24" s="79" t="s">
        <v>211</v>
      </c>
      <c r="CM24" s="80"/>
      <c r="CN24" s="31"/>
      <c r="CO24" s="32" t="s">
        <v>123</v>
      </c>
      <c r="CP24" s="62"/>
      <c r="CQ24" s="62"/>
      <c r="CR24" s="62"/>
      <c r="CS24" s="32"/>
      <c r="CT24" s="32"/>
      <c r="CU24" s="32"/>
      <c r="CV24" s="79" t="s">
        <v>211</v>
      </c>
      <c r="CW24" s="80"/>
      <c r="CX24" s="31"/>
      <c r="CY24" s="32" t="s">
        <v>123</v>
      </c>
      <c r="CZ24" s="62"/>
      <c r="DA24" s="62"/>
      <c r="DB24" s="62"/>
      <c r="DC24" s="32"/>
      <c r="DD24" s="32"/>
      <c r="DE24" s="32"/>
      <c r="DF24" s="79" t="s">
        <v>211</v>
      </c>
      <c r="DG24" s="80"/>
      <c r="DH24" s="31"/>
      <c r="DI24" s="32" t="s">
        <v>123</v>
      </c>
      <c r="DJ24" s="62"/>
      <c r="DK24" s="62"/>
      <c r="DL24" s="62"/>
      <c r="DM24" s="32"/>
      <c r="DN24" s="32"/>
      <c r="DO24" s="32"/>
      <c r="DP24" s="79" t="s">
        <v>211</v>
      </c>
      <c r="DQ24" s="80"/>
      <c r="DR24" s="31"/>
      <c r="DS24" s="32" t="s">
        <v>123</v>
      </c>
      <c r="DT24" s="62"/>
      <c r="DU24" s="62"/>
      <c r="DV24" s="62"/>
      <c r="DW24" s="32"/>
      <c r="DX24" s="32"/>
      <c r="DY24" s="32"/>
      <c r="DZ24" s="79" t="s">
        <v>211</v>
      </c>
      <c r="EA24" s="80"/>
      <c r="EB24" s="136">
        <f t="shared" si="0"/>
        <v>0</v>
      </c>
      <c r="EC24" s="266">
        <f t="shared" si="1"/>
        <v>0</v>
      </c>
      <c r="ED24" s="137">
        <f t="shared" si="2"/>
        <v>0</v>
      </c>
      <c r="EE24" s="267" t="s">
        <v>140</v>
      </c>
      <c r="EF24" s="278">
        <v>2111</v>
      </c>
      <c r="EG24" s="296">
        <v>100</v>
      </c>
      <c r="EH24" s="99"/>
      <c r="EI24" s="80"/>
    </row>
    <row r="25" spans="2:139" ht="45.75" customHeight="1">
      <c r="B25" s="525"/>
      <c r="C25" s="508"/>
      <c r="D25" s="195">
        <v>3</v>
      </c>
      <c r="E25" s="588" t="s">
        <v>163</v>
      </c>
      <c r="F25" s="588"/>
      <c r="G25" s="589"/>
      <c r="H25" s="196" t="s">
        <v>134</v>
      </c>
      <c r="I25" s="196" t="s">
        <v>161</v>
      </c>
      <c r="J25" s="226" t="s">
        <v>105</v>
      </c>
      <c r="K25" s="218" t="s">
        <v>116</v>
      </c>
      <c r="L25" s="53" t="s">
        <v>123</v>
      </c>
      <c r="M25" s="60" t="s">
        <v>122</v>
      </c>
      <c r="N25" s="61"/>
      <c r="O25" s="61"/>
      <c r="P25" s="61"/>
      <c r="Q25" s="60" t="s">
        <v>122</v>
      </c>
      <c r="R25" s="60" t="s">
        <v>122</v>
      </c>
      <c r="S25" s="60" t="s">
        <v>122</v>
      </c>
      <c r="T25" s="419" t="s">
        <v>219</v>
      </c>
      <c r="U25" s="94"/>
      <c r="V25" s="53" t="s">
        <v>121</v>
      </c>
      <c r="W25" s="60" t="s">
        <v>123</v>
      </c>
      <c r="X25" s="61">
        <v>5000</v>
      </c>
      <c r="Y25" s="61"/>
      <c r="Z25" s="61"/>
      <c r="AA25" s="60" t="s">
        <v>123</v>
      </c>
      <c r="AB25" s="60" t="s">
        <v>123</v>
      </c>
      <c r="AC25" s="60"/>
      <c r="AD25" s="419" t="s">
        <v>219</v>
      </c>
      <c r="AE25" s="94"/>
      <c r="AF25" s="53" t="s">
        <v>123</v>
      </c>
      <c r="AG25" s="60" t="s">
        <v>123</v>
      </c>
      <c r="AH25" s="61">
        <v>5000</v>
      </c>
      <c r="AI25" s="61"/>
      <c r="AJ25" s="61"/>
      <c r="AK25" s="60" t="s">
        <v>123</v>
      </c>
      <c r="AL25" s="60" t="s">
        <v>123</v>
      </c>
      <c r="AM25" s="60"/>
      <c r="AN25" s="419" t="s">
        <v>219</v>
      </c>
      <c r="AO25" s="94"/>
      <c r="AP25" s="53" t="s">
        <v>123</v>
      </c>
      <c r="AQ25" s="60" t="s">
        <v>123</v>
      </c>
      <c r="AR25" s="61">
        <v>5000</v>
      </c>
      <c r="AS25" s="61"/>
      <c r="AT25" s="61"/>
      <c r="AU25" s="60" t="s">
        <v>123</v>
      </c>
      <c r="AV25" s="60" t="s">
        <v>123</v>
      </c>
      <c r="AW25" s="60"/>
      <c r="AX25" s="419" t="s">
        <v>219</v>
      </c>
      <c r="AY25" s="94"/>
      <c r="AZ25" s="53" t="s">
        <v>123</v>
      </c>
      <c r="BA25" s="60" t="s">
        <v>123</v>
      </c>
      <c r="BB25" s="61">
        <v>5000</v>
      </c>
      <c r="BC25" s="61"/>
      <c r="BD25" s="61"/>
      <c r="BE25" s="60" t="s">
        <v>123</v>
      </c>
      <c r="BF25" s="60" t="s">
        <v>123</v>
      </c>
      <c r="BG25" s="60"/>
      <c r="BH25" s="419" t="s">
        <v>219</v>
      </c>
      <c r="BI25" s="94"/>
      <c r="BJ25" s="53" t="s">
        <v>123</v>
      </c>
      <c r="BK25" s="60" t="s">
        <v>123</v>
      </c>
      <c r="BL25" s="61">
        <v>5000</v>
      </c>
      <c r="BM25" s="61"/>
      <c r="BN25" s="61"/>
      <c r="BO25" s="60" t="s">
        <v>123</v>
      </c>
      <c r="BP25" s="60" t="s">
        <v>123</v>
      </c>
      <c r="BQ25" s="60"/>
      <c r="BR25" s="419" t="s">
        <v>219</v>
      </c>
      <c r="BS25" s="94"/>
      <c r="BT25" s="53" t="s">
        <v>123</v>
      </c>
      <c r="BU25" s="60" t="s">
        <v>123</v>
      </c>
      <c r="BV25" s="61">
        <v>5000</v>
      </c>
      <c r="BW25" s="61"/>
      <c r="BX25" s="61"/>
      <c r="BY25" s="60" t="s">
        <v>123</v>
      </c>
      <c r="BZ25" s="60" t="s">
        <v>123</v>
      </c>
      <c r="CA25" s="60"/>
      <c r="CB25" s="419" t="s">
        <v>219</v>
      </c>
      <c r="CC25" s="94"/>
      <c r="CD25" s="53" t="s">
        <v>123</v>
      </c>
      <c r="CE25" s="60" t="s">
        <v>122</v>
      </c>
      <c r="CF25" s="61">
        <v>5000</v>
      </c>
      <c r="CG25" s="61"/>
      <c r="CH25" s="61"/>
      <c r="CI25" s="60" t="s">
        <v>122</v>
      </c>
      <c r="CJ25" s="60" t="s">
        <v>122</v>
      </c>
      <c r="CK25" s="60"/>
      <c r="CL25" s="108" t="s">
        <v>235</v>
      </c>
      <c r="CM25" s="94"/>
      <c r="CN25" s="53" t="s">
        <v>123</v>
      </c>
      <c r="CO25" s="60" t="s">
        <v>123</v>
      </c>
      <c r="CP25" s="61">
        <v>5000</v>
      </c>
      <c r="CQ25" s="61"/>
      <c r="CR25" s="61"/>
      <c r="CS25" s="60"/>
      <c r="CT25" s="60"/>
      <c r="CU25" s="60"/>
      <c r="CV25" s="108" t="s">
        <v>235</v>
      </c>
      <c r="CW25" s="94"/>
      <c r="CX25" s="53" t="s">
        <v>123</v>
      </c>
      <c r="CY25" s="60" t="s">
        <v>123</v>
      </c>
      <c r="CZ25" s="61">
        <v>5000</v>
      </c>
      <c r="DA25" s="61"/>
      <c r="DB25" s="61"/>
      <c r="DC25" s="60"/>
      <c r="DD25" s="60"/>
      <c r="DE25" s="60"/>
      <c r="DF25" s="108" t="s">
        <v>235</v>
      </c>
      <c r="DG25" s="94"/>
      <c r="DH25" s="53" t="s">
        <v>123</v>
      </c>
      <c r="DI25" s="60" t="s">
        <v>123</v>
      </c>
      <c r="DJ25" s="61">
        <v>5000</v>
      </c>
      <c r="DK25" s="61"/>
      <c r="DL25" s="61"/>
      <c r="DM25" s="60"/>
      <c r="DN25" s="60"/>
      <c r="DO25" s="60"/>
      <c r="DP25" s="108" t="s">
        <v>235</v>
      </c>
      <c r="DQ25" s="94"/>
      <c r="DR25" s="53"/>
      <c r="DS25" s="60" t="s">
        <v>123</v>
      </c>
      <c r="DT25" s="61"/>
      <c r="DU25" s="61"/>
      <c r="DV25" s="61"/>
      <c r="DW25" s="60"/>
      <c r="DX25" s="60"/>
      <c r="DY25" s="60"/>
      <c r="DZ25" s="108" t="s">
        <v>235</v>
      </c>
      <c r="EA25" s="94"/>
      <c r="EB25" s="144">
        <f t="shared" si="0"/>
        <v>50000</v>
      </c>
      <c r="EC25" s="266">
        <f t="shared" si="1"/>
        <v>0</v>
      </c>
      <c r="ED25" s="145">
        <f t="shared" si="2"/>
        <v>50000</v>
      </c>
      <c r="EE25" s="279" t="s">
        <v>164</v>
      </c>
      <c r="EF25" s="270">
        <v>5151</v>
      </c>
      <c r="EG25" s="297">
        <v>100</v>
      </c>
      <c r="EH25" s="97"/>
      <c r="EI25" s="94"/>
    </row>
    <row r="26" spans="2:139" ht="63" customHeight="1" thickBot="1">
      <c r="B26" s="190"/>
      <c r="C26" s="5"/>
      <c r="D26" s="197">
        <v>4</v>
      </c>
      <c r="E26" s="516" t="s">
        <v>165</v>
      </c>
      <c r="F26" s="516"/>
      <c r="G26" s="516"/>
      <c r="H26" s="198" t="s">
        <v>134</v>
      </c>
      <c r="I26" s="227" t="s">
        <v>161</v>
      </c>
      <c r="J26" s="228" t="s">
        <v>105</v>
      </c>
      <c r="K26" s="228" t="s">
        <v>116</v>
      </c>
      <c r="L26" s="53" t="s">
        <v>123</v>
      </c>
      <c r="M26" s="60" t="s">
        <v>122</v>
      </c>
      <c r="N26" s="61"/>
      <c r="O26" s="61"/>
      <c r="P26" s="61"/>
      <c r="Q26" s="60" t="s">
        <v>122</v>
      </c>
      <c r="R26" s="60" t="s">
        <v>122</v>
      </c>
      <c r="S26" s="60" t="s">
        <v>122</v>
      </c>
      <c r="T26" s="420"/>
      <c r="U26" s="94"/>
      <c r="V26" s="53" t="s">
        <v>121</v>
      </c>
      <c r="W26" s="60" t="s">
        <v>123</v>
      </c>
      <c r="X26" s="61">
        <v>5000</v>
      </c>
      <c r="Y26" s="61"/>
      <c r="Z26" s="61"/>
      <c r="AA26" s="60" t="s">
        <v>123</v>
      </c>
      <c r="AB26" s="60" t="s">
        <v>123</v>
      </c>
      <c r="AC26" s="60"/>
      <c r="AD26" s="420"/>
      <c r="AE26" s="94"/>
      <c r="AF26" s="53" t="s">
        <v>123</v>
      </c>
      <c r="AG26" s="60" t="s">
        <v>123</v>
      </c>
      <c r="AH26" s="61">
        <v>5000</v>
      </c>
      <c r="AI26" s="61"/>
      <c r="AJ26" s="61"/>
      <c r="AK26" s="60" t="s">
        <v>123</v>
      </c>
      <c r="AL26" s="60" t="s">
        <v>123</v>
      </c>
      <c r="AM26" s="60"/>
      <c r="AN26" s="420"/>
      <c r="AO26" s="94"/>
      <c r="AP26" s="53" t="s">
        <v>123</v>
      </c>
      <c r="AQ26" s="60" t="s">
        <v>123</v>
      </c>
      <c r="AR26" s="61">
        <v>5000</v>
      </c>
      <c r="AS26" s="61"/>
      <c r="AT26" s="61"/>
      <c r="AU26" s="60" t="s">
        <v>123</v>
      </c>
      <c r="AV26" s="60" t="s">
        <v>123</v>
      </c>
      <c r="AW26" s="60"/>
      <c r="AX26" s="420"/>
      <c r="AY26" s="94"/>
      <c r="AZ26" s="53" t="s">
        <v>123</v>
      </c>
      <c r="BA26" s="60" t="s">
        <v>123</v>
      </c>
      <c r="BB26" s="61">
        <v>5000</v>
      </c>
      <c r="BC26" s="61"/>
      <c r="BD26" s="61"/>
      <c r="BE26" s="60" t="s">
        <v>123</v>
      </c>
      <c r="BF26" s="60" t="s">
        <v>123</v>
      </c>
      <c r="BG26" s="60"/>
      <c r="BH26" s="420"/>
      <c r="BI26" s="94"/>
      <c r="BJ26" s="53" t="s">
        <v>123</v>
      </c>
      <c r="BK26" s="60" t="s">
        <v>123</v>
      </c>
      <c r="BL26" s="61">
        <v>5000</v>
      </c>
      <c r="BM26" s="61"/>
      <c r="BN26" s="61"/>
      <c r="BO26" s="60" t="s">
        <v>123</v>
      </c>
      <c r="BP26" s="60" t="s">
        <v>123</v>
      </c>
      <c r="BQ26" s="60"/>
      <c r="BR26" s="420"/>
      <c r="BS26" s="94"/>
      <c r="BT26" s="53" t="s">
        <v>123</v>
      </c>
      <c r="BU26" s="60" t="s">
        <v>123</v>
      </c>
      <c r="BV26" s="61">
        <v>5000</v>
      </c>
      <c r="BW26" s="61"/>
      <c r="BX26" s="61"/>
      <c r="BY26" s="60" t="s">
        <v>123</v>
      </c>
      <c r="BZ26" s="60" t="s">
        <v>123</v>
      </c>
      <c r="CA26" s="60"/>
      <c r="CB26" s="420"/>
      <c r="CC26" s="94"/>
      <c r="CD26" s="53" t="s">
        <v>123</v>
      </c>
      <c r="CE26" s="60" t="s">
        <v>122</v>
      </c>
      <c r="CF26" s="61">
        <v>5000</v>
      </c>
      <c r="CG26" s="61"/>
      <c r="CH26" s="61"/>
      <c r="CI26" s="60" t="s">
        <v>122</v>
      </c>
      <c r="CJ26" s="60" t="s">
        <v>122</v>
      </c>
      <c r="CK26" s="60"/>
      <c r="CL26" s="108" t="s">
        <v>236</v>
      </c>
      <c r="CM26" s="94"/>
      <c r="CN26" s="53" t="s">
        <v>123</v>
      </c>
      <c r="CO26" s="60" t="s">
        <v>123</v>
      </c>
      <c r="CP26" s="61">
        <v>5000</v>
      </c>
      <c r="CQ26" s="61"/>
      <c r="CR26" s="61"/>
      <c r="CS26" s="60"/>
      <c r="CT26" s="60"/>
      <c r="CU26" s="60"/>
      <c r="CV26" s="108" t="s">
        <v>236</v>
      </c>
      <c r="CW26" s="94"/>
      <c r="CX26" s="53" t="s">
        <v>123</v>
      </c>
      <c r="CY26" s="60" t="s">
        <v>123</v>
      </c>
      <c r="CZ26" s="61">
        <v>5000</v>
      </c>
      <c r="DA26" s="61"/>
      <c r="DB26" s="61"/>
      <c r="DC26" s="60"/>
      <c r="DD26" s="60"/>
      <c r="DE26" s="60"/>
      <c r="DF26" s="108" t="s">
        <v>236</v>
      </c>
      <c r="DG26" s="94"/>
      <c r="DH26" s="53" t="s">
        <v>123</v>
      </c>
      <c r="DI26" s="60" t="s">
        <v>123</v>
      </c>
      <c r="DJ26" s="61">
        <v>5000</v>
      </c>
      <c r="DK26" s="61"/>
      <c r="DL26" s="61"/>
      <c r="DM26" s="60"/>
      <c r="DN26" s="60"/>
      <c r="DO26" s="60"/>
      <c r="DP26" s="108" t="s">
        <v>236</v>
      </c>
      <c r="DQ26" s="94"/>
      <c r="DR26" s="53"/>
      <c r="DS26" s="60" t="s">
        <v>123</v>
      </c>
      <c r="DT26" s="61"/>
      <c r="DU26" s="61"/>
      <c r="DV26" s="61"/>
      <c r="DW26" s="60"/>
      <c r="DX26" s="60"/>
      <c r="DY26" s="60"/>
      <c r="DZ26" s="108" t="s">
        <v>236</v>
      </c>
      <c r="EA26" s="94"/>
      <c r="EB26" s="272">
        <f t="shared" si="0"/>
        <v>50000</v>
      </c>
      <c r="EC26" s="280">
        <f t="shared" si="1"/>
        <v>0</v>
      </c>
      <c r="ED26" s="274">
        <f t="shared" si="2"/>
        <v>50000</v>
      </c>
      <c r="EE26" s="264" t="s">
        <v>164</v>
      </c>
      <c r="EF26" s="270">
        <v>5151</v>
      </c>
      <c r="EG26" s="297">
        <v>100</v>
      </c>
      <c r="EH26" s="97"/>
      <c r="EI26" s="94"/>
    </row>
    <row r="27" spans="2:139" ht="33.75" customHeight="1" thickBot="1">
      <c r="B27" s="590">
        <v>3</v>
      </c>
      <c r="C27" s="507" t="s">
        <v>166</v>
      </c>
      <c r="D27" s="199">
        <v>1</v>
      </c>
      <c r="E27" s="526" t="s">
        <v>167</v>
      </c>
      <c r="F27" s="526"/>
      <c r="G27" s="526"/>
      <c r="H27" s="200" t="s">
        <v>134</v>
      </c>
      <c r="I27" s="229" t="s">
        <v>168</v>
      </c>
      <c r="J27" s="220" t="s">
        <v>105</v>
      </c>
      <c r="K27" s="221" t="s">
        <v>116</v>
      </c>
      <c r="L27" s="222" t="s">
        <v>123</v>
      </c>
      <c r="M27" s="223" t="s">
        <v>123</v>
      </c>
      <c r="N27" s="224"/>
      <c r="O27" s="224"/>
      <c r="P27" s="224"/>
      <c r="Q27" s="223" t="s">
        <v>123</v>
      </c>
      <c r="R27" s="223" t="s">
        <v>123</v>
      </c>
      <c r="S27" s="223" t="s">
        <v>123</v>
      </c>
      <c r="T27" s="255" t="s">
        <v>215</v>
      </c>
      <c r="U27" s="256"/>
      <c r="V27" s="222" t="s">
        <v>123</v>
      </c>
      <c r="W27" s="223" t="s">
        <v>123</v>
      </c>
      <c r="X27" s="224"/>
      <c r="Y27" s="224"/>
      <c r="Z27" s="224"/>
      <c r="AA27" s="223" t="s">
        <v>123</v>
      </c>
      <c r="AB27" s="223" t="s">
        <v>123</v>
      </c>
      <c r="AC27" s="223" t="s">
        <v>123</v>
      </c>
      <c r="AD27" s="255" t="s">
        <v>215</v>
      </c>
      <c r="AE27" s="256"/>
      <c r="AF27" s="222" t="s">
        <v>123</v>
      </c>
      <c r="AG27" s="223" t="s">
        <v>123</v>
      </c>
      <c r="AH27" s="224"/>
      <c r="AI27" s="224"/>
      <c r="AJ27" s="224"/>
      <c r="AK27" s="223" t="s">
        <v>123</v>
      </c>
      <c r="AL27" s="223" t="s">
        <v>123</v>
      </c>
      <c r="AM27" s="223" t="s">
        <v>123</v>
      </c>
      <c r="AN27" s="255" t="s">
        <v>215</v>
      </c>
      <c r="AO27" s="256"/>
      <c r="AP27" s="222" t="s">
        <v>123</v>
      </c>
      <c r="AQ27" s="223" t="s">
        <v>123</v>
      </c>
      <c r="AR27" s="224"/>
      <c r="AS27" s="224"/>
      <c r="AT27" s="224"/>
      <c r="AU27" s="223" t="s">
        <v>123</v>
      </c>
      <c r="AV27" s="223" t="s">
        <v>123</v>
      </c>
      <c r="AW27" s="223" t="s">
        <v>123</v>
      </c>
      <c r="AX27" s="255" t="s">
        <v>215</v>
      </c>
      <c r="AY27" s="256"/>
      <c r="AZ27" s="222" t="s">
        <v>123</v>
      </c>
      <c r="BA27" s="223" t="s">
        <v>123</v>
      </c>
      <c r="BB27" s="224"/>
      <c r="BC27" s="224"/>
      <c r="BD27" s="224"/>
      <c r="BE27" s="223" t="s">
        <v>123</v>
      </c>
      <c r="BF27" s="223" t="s">
        <v>123</v>
      </c>
      <c r="BG27" s="223" t="s">
        <v>123</v>
      </c>
      <c r="BH27" s="255" t="s">
        <v>215</v>
      </c>
      <c r="BI27" s="256"/>
      <c r="BJ27" s="222" t="s">
        <v>123</v>
      </c>
      <c r="BK27" s="223" t="s">
        <v>123</v>
      </c>
      <c r="BL27" s="224"/>
      <c r="BM27" s="224"/>
      <c r="BN27" s="224"/>
      <c r="BO27" s="223" t="s">
        <v>123</v>
      </c>
      <c r="BP27" s="223" t="s">
        <v>123</v>
      </c>
      <c r="BQ27" s="223" t="s">
        <v>123</v>
      </c>
      <c r="BR27" s="255" t="s">
        <v>215</v>
      </c>
      <c r="BS27" s="256"/>
      <c r="BT27" s="222" t="s">
        <v>123</v>
      </c>
      <c r="BU27" s="223" t="s">
        <v>123</v>
      </c>
      <c r="BV27" s="224"/>
      <c r="BW27" s="224"/>
      <c r="BX27" s="224"/>
      <c r="BY27" s="223" t="s">
        <v>123</v>
      </c>
      <c r="BZ27" s="223" t="s">
        <v>123</v>
      </c>
      <c r="CA27" s="223" t="s">
        <v>123</v>
      </c>
      <c r="CB27" s="255" t="s">
        <v>215</v>
      </c>
      <c r="CC27" s="256"/>
      <c r="CD27" s="222" t="s">
        <v>123</v>
      </c>
      <c r="CE27" s="223" t="s">
        <v>123</v>
      </c>
      <c r="CF27" s="224"/>
      <c r="CG27" s="224"/>
      <c r="CH27" s="224"/>
      <c r="CI27" s="223" t="s">
        <v>123</v>
      </c>
      <c r="CJ27" s="223" t="s">
        <v>123</v>
      </c>
      <c r="CK27" s="223" t="s">
        <v>123</v>
      </c>
      <c r="CL27" s="584" t="s">
        <v>215</v>
      </c>
      <c r="CM27" s="256"/>
      <c r="CN27" s="222"/>
      <c r="CO27" s="223"/>
      <c r="CP27" s="224"/>
      <c r="CQ27" s="224"/>
      <c r="CR27" s="224"/>
      <c r="CS27" s="223"/>
      <c r="CT27" s="223"/>
      <c r="CU27" s="223"/>
      <c r="CV27" s="584" t="s">
        <v>215</v>
      </c>
      <c r="CW27" s="256"/>
      <c r="CX27" s="222"/>
      <c r="CY27" s="223"/>
      <c r="CZ27" s="224"/>
      <c r="DA27" s="224"/>
      <c r="DB27" s="224"/>
      <c r="DC27" s="223"/>
      <c r="DD27" s="223"/>
      <c r="DE27" s="223"/>
      <c r="DF27" s="584" t="s">
        <v>215</v>
      </c>
      <c r="DG27" s="256"/>
      <c r="DH27" s="222"/>
      <c r="DI27" s="223"/>
      <c r="DJ27" s="224"/>
      <c r="DK27" s="224"/>
      <c r="DL27" s="224"/>
      <c r="DM27" s="223"/>
      <c r="DN27" s="223"/>
      <c r="DO27" s="223"/>
      <c r="DP27" s="584" t="s">
        <v>215</v>
      </c>
      <c r="DQ27" s="256"/>
      <c r="DR27" s="222"/>
      <c r="DS27" s="223"/>
      <c r="DT27" s="224"/>
      <c r="DU27" s="224"/>
      <c r="DV27" s="224"/>
      <c r="DW27" s="223"/>
      <c r="DX27" s="223"/>
      <c r="DY27" s="223"/>
      <c r="DZ27" s="584" t="s">
        <v>215</v>
      </c>
      <c r="EA27" s="256"/>
      <c r="EB27" s="269">
        <f t="shared" si="0"/>
        <v>0</v>
      </c>
      <c r="EC27" s="281">
        <f t="shared" si="1"/>
        <v>0</v>
      </c>
      <c r="ED27" s="143">
        <f t="shared" si="2"/>
        <v>0</v>
      </c>
      <c r="EE27" s="223"/>
      <c r="EF27" s="282"/>
      <c r="EG27" s="298">
        <v>100</v>
      </c>
      <c r="EH27" s="299"/>
      <c r="EI27" s="256"/>
    </row>
    <row r="28" spans="2:139" ht="55.5" customHeight="1" thickBot="1">
      <c r="B28" s="525"/>
      <c r="C28" s="507"/>
      <c r="D28" s="3">
        <v>2</v>
      </c>
      <c r="E28" s="514" t="s">
        <v>169</v>
      </c>
      <c r="F28" s="514"/>
      <c r="G28" s="514"/>
      <c r="H28" s="201" t="s">
        <v>134</v>
      </c>
      <c r="I28" s="194" t="s">
        <v>139</v>
      </c>
      <c r="J28" s="230" t="s">
        <v>105</v>
      </c>
      <c r="K28" s="231" t="s">
        <v>116</v>
      </c>
      <c r="L28" s="31" t="s">
        <v>123</v>
      </c>
      <c r="M28" s="32" t="s">
        <v>123</v>
      </c>
      <c r="N28" s="62" t="s">
        <v>122</v>
      </c>
      <c r="O28" s="62"/>
      <c r="P28" s="62"/>
      <c r="Q28" s="32" t="s">
        <v>123</v>
      </c>
      <c r="R28" s="32" t="s">
        <v>123</v>
      </c>
      <c r="S28" s="32" t="s">
        <v>123</v>
      </c>
      <c r="T28" s="79" t="s">
        <v>211</v>
      </c>
      <c r="U28" s="80"/>
      <c r="V28" s="31" t="s">
        <v>123</v>
      </c>
      <c r="W28" s="32" t="s">
        <v>123</v>
      </c>
      <c r="X28" s="62" t="s">
        <v>122</v>
      </c>
      <c r="Y28" s="62"/>
      <c r="Z28" s="62"/>
      <c r="AA28" s="32" t="s">
        <v>123</v>
      </c>
      <c r="AB28" s="32" t="s">
        <v>123</v>
      </c>
      <c r="AC28" s="32" t="s">
        <v>123</v>
      </c>
      <c r="AD28" s="79" t="s">
        <v>211</v>
      </c>
      <c r="AE28" s="80"/>
      <c r="AF28" s="31" t="s">
        <v>123</v>
      </c>
      <c r="AG28" s="32" t="s">
        <v>123</v>
      </c>
      <c r="AH28" s="62" t="s">
        <v>122</v>
      </c>
      <c r="AI28" s="62"/>
      <c r="AJ28" s="62"/>
      <c r="AK28" s="32" t="s">
        <v>123</v>
      </c>
      <c r="AL28" s="32" t="s">
        <v>123</v>
      </c>
      <c r="AM28" s="32" t="s">
        <v>123</v>
      </c>
      <c r="AN28" s="79" t="s">
        <v>211</v>
      </c>
      <c r="AO28" s="80"/>
      <c r="AP28" s="31" t="s">
        <v>123</v>
      </c>
      <c r="AQ28" s="32" t="s">
        <v>123</v>
      </c>
      <c r="AR28" s="62" t="s">
        <v>122</v>
      </c>
      <c r="AS28" s="62"/>
      <c r="AT28" s="62"/>
      <c r="AU28" s="32" t="s">
        <v>123</v>
      </c>
      <c r="AV28" s="32" t="s">
        <v>123</v>
      </c>
      <c r="AW28" s="32" t="s">
        <v>123</v>
      </c>
      <c r="AX28" s="79" t="s">
        <v>211</v>
      </c>
      <c r="AY28" s="80"/>
      <c r="AZ28" s="31" t="s">
        <v>123</v>
      </c>
      <c r="BA28" s="32" t="s">
        <v>123</v>
      </c>
      <c r="BB28" s="62" t="s">
        <v>122</v>
      </c>
      <c r="BC28" s="62"/>
      <c r="BD28" s="62"/>
      <c r="BE28" s="32" t="s">
        <v>123</v>
      </c>
      <c r="BF28" s="32" t="s">
        <v>123</v>
      </c>
      <c r="BG28" s="32" t="s">
        <v>123</v>
      </c>
      <c r="BH28" s="79" t="s">
        <v>211</v>
      </c>
      <c r="BI28" s="80"/>
      <c r="BJ28" s="31" t="s">
        <v>123</v>
      </c>
      <c r="BK28" s="32" t="s">
        <v>123</v>
      </c>
      <c r="BL28" s="62" t="s">
        <v>122</v>
      </c>
      <c r="BM28" s="62"/>
      <c r="BN28" s="62"/>
      <c r="BO28" s="32" t="s">
        <v>123</v>
      </c>
      <c r="BP28" s="32" t="s">
        <v>123</v>
      </c>
      <c r="BQ28" s="32" t="s">
        <v>123</v>
      </c>
      <c r="BR28" s="79" t="s">
        <v>211</v>
      </c>
      <c r="BS28" s="80"/>
      <c r="BT28" s="31" t="s">
        <v>123</v>
      </c>
      <c r="BU28" s="32" t="s">
        <v>123</v>
      </c>
      <c r="BV28" s="62" t="s">
        <v>122</v>
      </c>
      <c r="BW28" s="62"/>
      <c r="BX28" s="62"/>
      <c r="BY28" s="32" t="s">
        <v>123</v>
      </c>
      <c r="BZ28" s="32" t="s">
        <v>123</v>
      </c>
      <c r="CA28" s="32" t="s">
        <v>123</v>
      </c>
      <c r="CB28" s="79" t="s">
        <v>211</v>
      </c>
      <c r="CC28" s="80"/>
      <c r="CD28" s="31"/>
      <c r="CE28" s="32"/>
      <c r="CF28" s="62"/>
      <c r="CG28" s="62"/>
      <c r="CH28" s="62"/>
      <c r="CI28" s="32"/>
      <c r="CJ28" s="32"/>
      <c r="CK28" s="32"/>
      <c r="CL28" s="422"/>
      <c r="CM28" s="80"/>
      <c r="CN28" s="31"/>
      <c r="CO28" s="32"/>
      <c r="CP28" s="62"/>
      <c r="CQ28" s="62"/>
      <c r="CR28" s="62"/>
      <c r="CS28" s="32"/>
      <c r="CT28" s="32"/>
      <c r="CU28" s="32"/>
      <c r="CV28" s="422"/>
      <c r="CW28" s="80"/>
      <c r="CX28" s="31"/>
      <c r="CY28" s="32"/>
      <c r="CZ28" s="62"/>
      <c r="DA28" s="62"/>
      <c r="DB28" s="62"/>
      <c r="DC28" s="32"/>
      <c r="DD28" s="32"/>
      <c r="DE28" s="32"/>
      <c r="DF28" s="422"/>
      <c r="DG28" s="80"/>
      <c r="DH28" s="31"/>
      <c r="DI28" s="32"/>
      <c r="DJ28" s="62"/>
      <c r="DK28" s="62"/>
      <c r="DL28" s="62"/>
      <c r="DM28" s="32"/>
      <c r="DN28" s="32"/>
      <c r="DO28" s="32"/>
      <c r="DP28" s="422"/>
      <c r="DQ28" s="80"/>
      <c r="DR28" s="31"/>
      <c r="DS28" s="32"/>
      <c r="DT28" s="62"/>
      <c r="DU28" s="62"/>
      <c r="DV28" s="62"/>
      <c r="DW28" s="32"/>
      <c r="DX28" s="32"/>
      <c r="DY28" s="32"/>
      <c r="DZ28" s="422"/>
      <c r="EA28" s="80"/>
      <c r="EB28" s="136">
        <f t="shared" si="0"/>
        <v>0</v>
      </c>
      <c r="EC28" s="266">
        <f t="shared" si="1"/>
        <v>0</v>
      </c>
      <c r="ED28" s="137">
        <f t="shared" si="2"/>
        <v>0</v>
      </c>
      <c r="EE28" s="267" t="s">
        <v>140</v>
      </c>
      <c r="EF28" s="268">
        <v>2111</v>
      </c>
      <c r="EG28" s="296">
        <v>100</v>
      </c>
      <c r="EH28" s="99"/>
      <c r="EI28" s="80"/>
    </row>
    <row r="29" spans="2:139" ht="54" customHeight="1" thickBot="1">
      <c r="B29" s="525"/>
      <c r="C29" s="507"/>
      <c r="D29" s="3">
        <v>3</v>
      </c>
      <c r="E29" s="514" t="s">
        <v>170</v>
      </c>
      <c r="F29" s="514"/>
      <c r="G29" s="514"/>
      <c r="H29" s="201" t="s">
        <v>134</v>
      </c>
      <c r="I29" s="194" t="s">
        <v>139</v>
      </c>
      <c r="J29" s="230" t="s">
        <v>105</v>
      </c>
      <c r="K29" s="231" t="s">
        <v>116</v>
      </c>
      <c r="L29" s="31" t="s">
        <v>123</v>
      </c>
      <c r="M29" s="32" t="s">
        <v>122</v>
      </c>
      <c r="N29" s="62"/>
      <c r="O29" s="62"/>
      <c r="P29" s="62"/>
      <c r="Q29" s="32" t="s">
        <v>122</v>
      </c>
      <c r="R29" s="32" t="s">
        <v>122</v>
      </c>
      <c r="S29" s="32" t="s">
        <v>122</v>
      </c>
      <c r="T29" s="79" t="s">
        <v>217</v>
      </c>
      <c r="U29" s="80"/>
      <c r="V29" s="31" t="s">
        <v>123</v>
      </c>
      <c r="W29" s="32" t="s">
        <v>123</v>
      </c>
      <c r="X29" s="62"/>
      <c r="Y29" s="62"/>
      <c r="Z29" s="62"/>
      <c r="AA29" s="32" t="s">
        <v>123</v>
      </c>
      <c r="AB29" s="32" t="s">
        <v>123</v>
      </c>
      <c r="AC29" s="32" t="s">
        <v>123</v>
      </c>
      <c r="AD29" s="79" t="s">
        <v>217</v>
      </c>
      <c r="AE29" s="80"/>
      <c r="AF29" s="31" t="s">
        <v>123</v>
      </c>
      <c r="AG29" s="32" t="s">
        <v>123</v>
      </c>
      <c r="AH29" s="62"/>
      <c r="AI29" s="62"/>
      <c r="AJ29" s="62"/>
      <c r="AK29" s="32" t="s">
        <v>123</v>
      </c>
      <c r="AL29" s="32" t="s">
        <v>123</v>
      </c>
      <c r="AM29" s="32" t="s">
        <v>123</v>
      </c>
      <c r="AN29" s="79" t="s">
        <v>217</v>
      </c>
      <c r="AO29" s="80"/>
      <c r="AP29" s="31" t="s">
        <v>123</v>
      </c>
      <c r="AQ29" s="32" t="s">
        <v>123</v>
      </c>
      <c r="AR29" s="62"/>
      <c r="AS29" s="62"/>
      <c r="AT29" s="62"/>
      <c r="AU29" s="32" t="s">
        <v>123</v>
      </c>
      <c r="AV29" s="32" t="s">
        <v>123</v>
      </c>
      <c r="AW29" s="32" t="s">
        <v>123</v>
      </c>
      <c r="AX29" s="79" t="s">
        <v>217</v>
      </c>
      <c r="AY29" s="80"/>
      <c r="AZ29" s="31" t="s">
        <v>123</v>
      </c>
      <c r="BA29" s="32" t="s">
        <v>123</v>
      </c>
      <c r="BB29" s="62"/>
      <c r="BC29" s="62"/>
      <c r="BD29" s="62"/>
      <c r="BE29" s="32" t="s">
        <v>123</v>
      </c>
      <c r="BF29" s="32" t="s">
        <v>123</v>
      </c>
      <c r="BG29" s="32" t="s">
        <v>123</v>
      </c>
      <c r="BH29" s="79" t="s">
        <v>217</v>
      </c>
      <c r="BI29" s="80"/>
      <c r="BJ29" s="31" t="s">
        <v>123</v>
      </c>
      <c r="BK29" s="32" t="s">
        <v>123</v>
      </c>
      <c r="BL29" s="62"/>
      <c r="BM29" s="62"/>
      <c r="BN29" s="62"/>
      <c r="BO29" s="32" t="s">
        <v>123</v>
      </c>
      <c r="BP29" s="32" t="s">
        <v>123</v>
      </c>
      <c r="BQ29" s="32" t="s">
        <v>123</v>
      </c>
      <c r="BR29" s="79" t="s">
        <v>217</v>
      </c>
      <c r="BS29" s="80"/>
      <c r="BT29" s="31" t="s">
        <v>123</v>
      </c>
      <c r="BU29" s="32" t="s">
        <v>123</v>
      </c>
      <c r="BV29" s="62"/>
      <c r="BW29" s="62"/>
      <c r="BX29" s="62"/>
      <c r="BY29" s="32" t="s">
        <v>123</v>
      </c>
      <c r="BZ29" s="32" t="s">
        <v>123</v>
      </c>
      <c r="CA29" s="32" t="s">
        <v>123</v>
      </c>
      <c r="CB29" s="79" t="s">
        <v>217</v>
      </c>
      <c r="CC29" s="80"/>
      <c r="CD29" s="31"/>
      <c r="CE29" s="32"/>
      <c r="CF29" s="62"/>
      <c r="CG29" s="62"/>
      <c r="CH29" s="62"/>
      <c r="CI29" s="32"/>
      <c r="CJ29" s="32"/>
      <c r="CK29" s="32"/>
      <c r="CL29" s="95" t="s">
        <v>234</v>
      </c>
      <c r="CM29" s="80"/>
      <c r="CN29" s="31"/>
      <c r="CO29" s="32"/>
      <c r="CP29" s="62"/>
      <c r="CQ29" s="62"/>
      <c r="CR29" s="62"/>
      <c r="CS29" s="32"/>
      <c r="CT29" s="32"/>
      <c r="CU29" s="32"/>
      <c r="CV29" s="95" t="s">
        <v>234</v>
      </c>
      <c r="CW29" s="80"/>
      <c r="CX29" s="31"/>
      <c r="CY29" s="32"/>
      <c r="CZ29" s="62"/>
      <c r="DA29" s="62"/>
      <c r="DB29" s="62"/>
      <c r="DC29" s="32"/>
      <c r="DD29" s="32"/>
      <c r="DE29" s="32"/>
      <c r="DF29" s="95" t="s">
        <v>234</v>
      </c>
      <c r="DG29" s="80"/>
      <c r="DH29" s="31"/>
      <c r="DI29" s="32"/>
      <c r="DJ29" s="62"/>
      <c r="DK29" s="62"/>
      <c r="DL29" s="62"/>
      <c r="DM29" s="32"/>
      <c r="DN29" s="32"/>
      <c r="DO29" s="32"/>
      <c r="DP29" s="95" t="s">
        <v>234</v>
      </c>
      <c r="DQ29" s="80"/>
      <c r="DR29" s="31"/>
      <c r="DS29" s="32"/>
      <c r="DT29" s="62"/>
      <c r="DU29" s="62"/>
      <c r="DV29" s="62"/>
      <c r="DW29" s="32"/>
      <c r="DX29" s="32"/>
      <c r="DY29" s="32"/>
      <c r="DZ29" s="95" t="s">
        <v>234</v>
      </c>
      <c r="EA29" s="80"/>
      <c r="EB29" s="136"/>
      <c r="EC29" s="266"/>
      <c r="ED29" s="137"/>
      <c r="EE29" s="264"/>
      <c r="EF29" s="270"/>
      <c r="EG29" s="296">
        <v>100</v>
      </c>
      <c r="EH29" s="99"/>
      <c r="EI29" s="80"/>
    </row>
    <row r="30" spans="2:139" ht="15.75" thickBot="1">
      <c r="B30" s="525"/>
      <c r="C30" s="508"/>
      <c r="D30" s="597"/>
      <c r="E30" s="598"/>
      <c r="F30" s="598"/>
      <c r="G30" s="599"/>
      <c r="H30" s="202"/>
      <c r="I30" s="198"/>
      <c r="J30" s="232"/>
      <c r="K30" s="233"/>
      <c r="L30" s="234"/>
      <c r="M30" s="23"/>
      <c r="N30" s="235"/>
      <c r="O30" s="235"/>
      <c r="P30" s="235"/>
      <c r="Q30" s="23"/>
      <c r="R30" s="23"/>
      <c r="S30" s="23"/>
      <c r="T30" s="257"/>
      <c r="U30" s="258"/>
      <c r="V30" s="234"/>
      <c r="W30" s="23"/>
      <c r="X30" s="235"/>
      <c r="Y30" s="235"/>
      <c r="Z30" s="235"/>
      <c r="AA30" s="23"/>
      <c r="AB30" s="23"/>
      <c r="AC30" s="23"/>
      <c r="AD30" s="257"/>
      <c r="AE30" s="258"/>
      <c r="AF30" s="234"/>
      <c r="AG30" s="23"/>
      <c r="AH30" s="235"/>
      <c r="AI30" s="235"/>
      <c r="AJ30" s="235"/>
      <c r="AK30" s="23"/>
      <c r="AL30" s="23"/>
      <c r="AM30" s="23"/>
      <c r="AN30" s="257"/>
      <c r="AO30" s="258"/>
      <c r="AP30" s="234"/>
      <c r="AQ30" s="23"/>
      <c r="AR30" s="235"/>
      <c r="AS30" s="235"/>
      <c r="AT30" s="235"/>
      <c r="AU30" s="23"/>
      <c r="AV30" s="23"/>
      <c r="AW30" s="23"/>
      <c r="AX30" s="257"/>
      <c r="AY30" s="258"/>
      <c r="AZ30" s="234"/>
      <c r="BA30" s="23"/>
      <c r="BB30" s="235"/>
      <c r="BC30" s="235"/>
      <c r="BD30" s="235"/>
      <c r="BE30" s="23"/>
      <c r="BF30" s="23"/>
      <c r="BG30" s="23"/>
      <c r="BH30" s="257"/>
      <c r="BI30" s="258"/>
      <c r="BJ30" s="234"/>
      <c r="BK30" s="23"/>
      <c r="BL30" s="235"/>
      <c r="BM30" s="235"/>
      <c r="BN30" s="235"/>
      <c r="BO30" s="23"/>
      <c r="BP30" s="23"/>
      <c r="BQ30" s="23"/>
      <c r="BR30" s="257"/>
      <c r="BS30" s="258"/>
      <c r="BT30" s="234"/>
      <c r="BU30" s="23"/>
      <c r="BV30" s="235"/>
      <c r="BW30" s="235"/>
      <c r="BX30" s="235"/>
      <c r="BY30" s="23"/>
      <c r="BZ30" s="23"/>
      <c r="CA30" s="23"/>
      <c r="CB30" s="257"/>
      <c r="CC30" s="258"/>
      <c r="CD30" s="234"/>
      <c r="CE30" s="23"/>
      <c r="CF30" s="235"/>
      <c r="CG30" s="235"/>
      <c r="CH30" s="235"/>
      <c r="CI30" s="23"/>
      <c r="CJ30" s="23"/>
      <c r="CK30" s="23"/>
      <c r="CL30" s="257"/>
      <c r="CM30" s="258"/>
      <c r="CN30" s="234"/>
      <c r="CO30" s="23"/>
      <c r="CP30" s="235"/>
      <c r="CQ30" s="235"/>
      <c r="CR30" s="235"/>
      <c r="CS30" s="23"/>
      <c r="CT30" s="23"/>
      <c r="CU30" s="23"/>
      <c r="CV30" s="257"/>
      <c r="CW30" s="258"/>
      <c r="CX30" s="234"/>
      <c r="CY30" s="23"/>
      <c r="CZ30" s="235"/>
      <c r="DA30" s="235"/>
      <c r="DB30" s="235"/>
      <c r="DC30" s="23"/>
      <c r="DD30" s="23"/>
      <c r="DE30" s="23"/>
      <c r="DF30" s="257"/>
      <c r="DG30" s="258"/>
      <c r="DH30" s="234"/>
      <c r="DI30" s="23"/>
      <c r="DJ30" s="235"/>
      <c r="DK30" s="235"/>
      <c r="DL30" s="235"/>
      <c r="DM30" s="23"/>
      <c r="DN30" s="23"/>
      <c r="DO30" s="23"/>
      <c r="DP30" s="257"/>
      <c r="DQ30" s="258"/>
      <c r="DR30" s="234"/>
      <c r="DS30" s="23"/>
      <c r="DT30" s="235"/>
      <c r="DU30" s="235"/>
      <c r="DV30" s="235"/>
      <c r="DW30" s="23"/>
      <c r="DX30" s="23"/>
      <c r="DY30" s="23"/>
      <c r="DZ30" s="257"/>
      <c r="EA30" s="258"/>
      <c r="EB30" s="139">
        <f t="shared" si="0"/>
        <v>0</v>
      </c>
      <c r="EC30" s="273">
        <f t="shared" si="1"/>
        <v>0</v>
      </c>
      <c r="ED30" s="140"/>
      <c r="EE30" s="23"/>
      <c r="EF30" s="283"/>
      <c r="EG30" s="300"/>
      <c r="EH30" s="301"/>
      <c r="EI30" s="258"/>
    </row>
    <row r="31" spans="2:139" ht="51" customHeight="1" thickBot="1" thickTop="1">
      <c r="B31" s="591">
        <v>4</v>
      </c>
      <c r="C31" s="593" t="s">
        <v>171</v>
      </c>
      <c r="D31" s="203">
        <v>1</v>
      </c>
      <c r="E31" s="600" t="s">
        <v>172</v>
      </c>
      <c r="F31" s="600"/>
      <c r="G31" s="600"/>
      <c r="H31" s="204" t="s">
        <v>173</v>
      </c>
      <c r="I31" s="204" t="s">
        <v>174</v>
      </c>
      <c r="J31" s="236" t="s">
        <v>105</v>
      </c>
      <c r="K31" s="237" t="s">
        <v>116</v>
      </c>
      <c r="L31" s="53" t="s">
        <v>123</v>
      </c>
      <c r="M31" s="60" t="s">
        <v>122</v>
      </c>
      <c r="N31" s="61" t="s">
        <v>122</v>
      </c>
      <c r="O31" s="61"/>
      <c r="P31" s="61"/>
      <c r="Q31" s="60" t="s">
        <v>122</v>
      </c>
      <c r="R31" s="60" t="s">
        <v>122</v>
      </c>
      <c r="S31" s="60" t="s">
        <v>122</v>
      </c>
      <c r="T31" s="421" t="s">
        <v>216</v>
      </c>
      <c r="U31" s="94"/>
      <c r="V31" s="53" t="s">
        <v>123</v>
      </c>
      <c r="W31" s="60" t="s">
        <v>123</v>
      </c>
      <c r="X31" s="61">
        <v>20000</v>
      </c>
      <c r="Y31" s="61"/>
      <c r="Z31" s="61"/>
      <c r="AA31" s="60" t="s">
        <v>123</v>
      </c>
      <c r="AB31" s="60" t="s">
        <v>123</v>
      </c>
      <c r="AC31" s="60" t="s">
        <v>123</v>
      </c>
      <c r="AD31" s="421" t="s">
        <v>216</v>
      </c>
      <c r="AE31" s="94"/>
      <c r="AF31" s="53" t="s">
        <v>123</v>
      </c>
      <c r="AG31" s="60" t="s">
        <v>123</v>
      </c>
      <c r="AH31" s="61">
        <v>10000</v>
      </c>
      <c r="AI31" s="61"/>
      <c r="AJ31" s="61"/>
      <c r="AK31" s="60" t="s">
        <v>123</v>
      </c>
      <c r="AL31" s="60" t="s">
        <v>123</v>
      </c>
      <c r="AM31" s="60" t="s">
        <v>123</v>
      </c>
      <c r="AN31" s="421" t="s">
        <v>216</v>
      </c>
      <c r="AO31" s="94"/>
      <c r="AP31" s="53" t="s">
        <v>123</v>
      </c>
      <c r="AQ31" s="60" t="s">
        <v>123</v>
      </c>
      <c r="AR31" s="61">
        <v>10000</v>
      </c>
      <c r="AS31" s="61"/>
      <c r="AT31" s="61"/>
      <c r="AU31" s="60" t="s">
        <v>123</v>
      </c>
      <c r="AV31" s="60" t="s">
        <v>123</v>
      </c>
      <c r="AW31" s="60" t="s">
        <v>123</v>
      </c>
      <c r="AX31" s="421" t="s">
        <v>216</v>
      </c>
      <c r="AY31" s="94"/>
      <c r="AZ31" s="53" t="s">
        <v>123</v>
      </c>
      <c r="BA31" s="60" t="s">
        <v>123</v>
      </c>
      <c r="BB31" s="61">
        <v>10000</v>
      </c>
      <c r="BC31" s="61"/>
      <c r="BD31" s="61"/>
      <c r="BE31" s="60" t="s">
        <v>123</v>
      </c>
      <c r="BF31" s="60" t="s">
        <v>123</v>
      </c>
      <c r="BG31" s="60" t="s">
        <v>123</v>
      </c>
      <c r="BH31" s="421" t="s">
        <v>216</v>
      </c>
      <c r="BI31" s="94"/>
      <c r="BJ31" s="53" t="s">
        <v>123</v>
      </c>
      <c r="BK31" s="60" t="s">
        <v>123</v>
      </c>
      <c r="BL31" s="61">
        <v>10000</v>
      </c>
      <c r="BM31" s="61"/>
      <c r="BN31" s="61"/>
      <c r="BO31" s="60" t="s">
        <v>123</v>
      </c>
      <c r="BP31" s="60" t="s">
        <v>123</v>
      </c>
      <c r="BQ31" s="60" t="s">
        <v>123</v>
      </c>
      <c r="BR31" s="421" t="s">
        <v>216</v>
      </c>
      <c r="BS31" s="94"/>
      <c r="BT31" s="53" t="s">
        <v>123</v>
      </c>
      <c r="BU31" s="60" t="s">
        <v>123</v>
      </c>
      <c r="BV31" s="61">
        <v>10000</v>
      </c>
      <c r="BW31" s="61"/>
      <c r="BX31" s="61"/>
      <c r="BY31" s="60" t="s">
        <v>123</v>
      </c>
      <c r="BZ31" s="60" t="s">
        <v>123</v>
      </c>
      <c r="CA31" s="60" t="s">
        <v>123</v>
      </c>
      <c r="CB31" s="421" t="s">
        <v>216</v>
      </c>
      <c r="CC31" s="94"/>
      <c r="CD31" s="53" t="s">
        <v>123</v>
      </c>
      <c r="CE31" s="60" t="s">
        <v>121</v>
      </c>
      <c r="CF31" s="61">
        <v>10000</v>
      </c>
      <c r="CG31" s="61"/>
      <c r="CH31" s="61"/>
      <c r="CI31" s="60" t="s">
        <v>122</v>
      </c>
      <c r="CJ31" s="60" t="s">
        <v>122</v>
      </c>
      <c r="CK31" s="60"/>
      <c r="CL31" s="421" t="s">
        <v>216</v>
      </c>
      <c r="CM31" s="94"/>
      <c r="CN31" s="53" t="s">
        <v>123</v>
      </c>
      <c r="CO31" s="60" t="s">
        <v>121</v>
      </c>
      <c r="CP31" s="61">
        <v>10000</v>
      </c>
      <c r="CQ31" s="61"/>
      <c r="CR31" s="61"/>
      <c r="CS31" s="60"/>
      <c r="CT31" s="60"/>
      <c r="CU31" s="60"/>
      <c r="CV31" s="421" t="s">
        <v>216</v>
      </c>
      <c r="CW31" s="94"/>
      <c r="CX31" s="53"/>
      <c r="CY31" s="60" t="s">
        <v>121</v>
      </c>
      <c r="CZ31" s="61"/>
      <c r="DA31" s="61"/>
      <c r="DB31" s="61"/>
      <c r="DC31" s="60"/>
      <c r="DD31" s="60"/>
      <c r="DE31" s="60"/>
      <c r="DF31" s="421" t="s">
        <v>216</v>
      </c>
      <c r="DG31" s="94"/>
      <c r="DH31" s="53"/>
      <c r="DI31" s="60" t="s">
        <v>121</v>
      </c>
      <c r="DJ31" s="61"/>
      <c r="DK31" s="61"/>
      <c r="DL31" s="61"/>
      <c r="DM31" s="60"/>
      <c r="DN31" s="60"/>
      <c r="DO31" s="60"/>
      <c r="DP31" s="421" t="s">
        <v>216</v>
      </c>
      <c r="DQ31" s="94"/>
      <c r="DR31" s="53"/>
      <c r="DS31" s="60" t="s">
        <v>121</v>
      </c>
      <c r="DT31" s="61"/>
      <c r="DU31" s="61"/>
      <c r="DV31" s="61"/>
      <c r="DW31" s="60"/>
      <c r="DX31" s="60"/>
      <c r="DY31" s="60"/>
      <c r="DZ31" s="421" t="s">
        <v>216</v>
      </c>
      <c r="EA31" s="94"/>
      <c r="EB31" s="142">
        <f t="shared" si="0"/>
        <v>90000</v>
      </c>
      <c r="EC31" s="284">
        <f t="shared" si="1"/>
        <v>0</v>
      </c>
      <c r="ED31" s="143">
        <f t="shared" si="2"/>
        <v>90000</v>
      </c>
      <c r="EE31" s="285" t="s">
        <v>140</v>
      </c>
      <c r="EF31" s="286">
        <v>2111</v>
      </c>
      <c r="EG31" s="297">
        <v>100</v>
      </c>
      <c r="EH31" s="97"/>
      <c r="EI31" s="94"/>
    </row>
    <row r="32" spans="2:139" ht="48" customHeight="1" thickBot="1" thickTop="1">
      <c r="B32" s="592"/>
      <c r="C32" s="594"/>
      <c r="D32" s="205">
        <v>2</v>
      </c>
      <c r="E32" s="601" t="s">
        <v>175</v>
      </c>
      <c r="F32" s="601"/>
      <c r="G32" s="601"/>
      <c r="H32" s="206" t="s">
        <v>173</v>
      </c>
      <c r="I32" s="58" t="s">
        <v>174</v>
      </c>
      <c r="J32" s="238" t="s">
        <v>105</v>
      </c>
      <c r="K32" s="239" t="s">
        <v>116</v>
      </c>
      <c r="L32" s="240" t="s">
        <v>123</v>
      </c>
      <c r="M32" s="241" t="s">
        <v>122</v>
      </c>
      <c r="N32" s="242" t="s">
        <v>122</v>
      </c>
      <c r="O32" s="242"/>
      <c r="P32" s="242"/>
      <c r="Q32" s="241" t="s">
        <v>122</v>
      </c>
      <c r="R32" s="241" t="s">
        <v>122</v>
      </c>
      <c r="S32" s="241" t="s">
        <v>122</v>
      </c>
      <c r="T32" s="583"/>
      <c r="U32" s="259"/>
      <c r="V32" s="240" t="s">
        <v>123</v>
      </c>
      <c r="W32" s="241" t="s">
        <v>123</v>
      </c>
      <c r="X32" s="242" t="s">
        <v>122</v>
      </c>
      <c r="Y32" s="242"/>
      <c r="Z32" s="242"/>
      <c r="AA32" s="241" t="s">
        <v>123</v>
      </c>
      <c r="AB32" s="241" t="s">
        <v>123</v>
      </c>
      <c r="AC32" s="241" t="s">
        <v>123</v>
      </c>
      <c r="AD32" s="583"/>
      <c r="AE32" s="259"/>
      <c r="AF32" s="240" t="s">
        <v>123</v>
      </c>
      <c r="AG32" s="241" t="s">
        <v>123</v>
      </c>
      <c r="AH32" s="242"/>
      <c r="AI32" s="242"/>
      <c r="AJ32" s="242"/>
      <c r="AK32" s="241" t="s">
        <v>123</v>
      </c>
      <c r="AL32" s="241" t="s">
        <v>123</v>
      </c>
      <c r="AM32" s="241" t="s">
        <v>123</v>
      </c>
      <c r="AN32" s="583"/>
      <c r="AO32" s="259"/>
      <c r="AP32" s="240" t="s">
        <v>123</v>
      </c>
      <c r="AQ32" s="241" t="s">
        <v>123</v>
      </c>
      <c r="AR32" s="242"/>
      <c r="AS32" s="242"/>
      <c r="AT32" s="242"/>
      <c r="AU32" s="241" t="s">
        <v>123</v>
      </c>
      <c r="AV32" s="241" t="s">
        <v>123</v>
      </c>
      <c r="AW32" s="241" t="s">
        <v>123</v>
      </c>
      <c r="AX32" s="583"/>
      <c r="AY32" s="259"/>
      <c r="AZ32" s="240" t="s">
        <v>123</v>
      </c>
      <c r="BA32" s="241" t="s">
        <v>123</v>
      </c>
      <c r="BB32" s="242"/>
      <c r="BC32" s="242"/>
      <c r="BD32" s="242"/>
      <c r="BE32" s="241" t="s">
        <v>123</v>
      </c>
      <c r="BF32" s="241" t="s">
        <v>123</v>
      </c>
      <c r="BG32" s="241" t="s">
        <v>123</v>
      </c>
      <c r="BH32" s="583"/>
      <c r="BI32" s="259"/>
      <c r="BJ32" s="240" t="s">
        <v>123</v>
      </c>
      <c r="BK32" s="241" t="s">
        <v>123</v>
      </c>
      <c r="BL32" s="242"/>
      <c r="BM32" s="242"/>
      <c r="BN32" s="242"/>
      <c r="BO32" s="241" t="s">
        <v>123</v>
      </c>
      <c r="BP32" s="241" t="s">
        <v>123</v>
      </c>
      <c r="BQ32" s="241" t="s">
        <v>123</v>
      </c>
      <c r="BR32" s="583"/>
      <c r="BS32" s="259"/>
      <c r="BT32" s="240" t="s">
        <v>123</v>
      </c>
      <c r="BU32" s="241" t="s">
        <v>123</v>
      </c>
      <c r="BV32" s="242" t="s">
        <v>122</v>
      </c>
      <c r="BW32" s="242"/>
      <c r="BX32" s="242"/>
      <c r="BY32" s="241" t="s">
        <v>123</v>
      </c>
      <c r="BZ32" s="241" t="s">
        <v>123</v>
      </c>
      <c r="CA32" s="241" t="s">
        <v>123</v>
      </c>
      <c r="CB32" s="583"/>
      <c r="CC32" s="259"/>
      <c r="CD32" s="240"/>
      <c r="CE32" s="241" t="s">
        <v>121</v>
      </c>
      <c r="CF32" s="242"/>
      <c r="CG32" s="242"/>
      <c r="CH32" s="242"/>
      <c r="CI32" s="241"/>
      <c r="CJ32" s="241" t="s">
        <v>122</v>
      </c>
      <c r="CK32" s="241"/>
      <c r="CL32" s="583"/>
      <c r="CM32" s="259"/>
      <c r="CN32" s="240"/>
      <c r="CO32" s="241" t="s">
        <v>121</v>
      </c>
      <c r="CP32" s="242"/>
      <c r="CQ32" s="242"/>
      <c r="CR32" s="242"/>
      <c r="CS32" s="241"/>
      <c r="CT32" s="241"/>
      <c r="CU32" s="241"/>
      <c r="CV32" s="583"/>
      <c r="CW32" s="259"/>
      <c r="CX32" s="240"/>
      <c r="CY32" s="241" t="s">
        <v>121</v>
      </c>
      <c r="CZ32" s="242"/>
      <c r="DA32" s="242"/>
      <c r="DB32" s="242"/>
      <c r="DC32" s="241"/>
      <c r="DD32" s="241"/>
      <c r="DE32" s="241"/>
      <c r="DF32" s="583"/>
      <c r="DG32" s="259"/>
      <c r="DH32" s="240"/>
      <c r="DI32" s="241" t="s">
        <v>121</v>
      </c>
      <c r="DJ32" s="242"/>
      <c r="DK32" s="242"/>
      <c r="DL32" s="242"/>
      <c r="DM32" s="241"/>
      <c r="DN32" s="241"/>
      <c r="DO32" s="241"/>
      <c r="DP32" s="583"/>
      <c r="DQ32" s="259"/>
      <c r="DR32" s="240"/>
      <c r="DS32" s="241" t="s">
        <v>121</v>
      </c>
      <c r="DT32" s="242"/>
      <c r="DU32" s="242"/>
      <c r="DV32" s="242"/>
      <c r="DW32" s="241"/>
      <c r="DX32" s="241"/>
      <c r="DY32" s="241"/>
      <c r="DZ32" s="583"/>
      <c r="EA32" s="259"/>
      <c r="EB32" s="287">
        <f t="shared" si="0"/>
        <v>0</v>
      </c>
      <c r="EC32" s="288">
        <f t="shared" si="1"/>
        <v>0</v>
      </c>
      <c r="ED32" s="289">
        <f t="shared" si="2"/>
        <v>0</v>
      </c>
      <c r="EE32" s="290" t="s">
        <v>140</v>
      </c>
      <c r="EF32" s="291">
        <v>2111</v>
      </c>
      <c r="EG32" s="302">
        <v>100</v>
      </c>
      <c r="EH32" s="303"/>
      <c r="EI32" s="259"/>
    </row>
    <row r="33" ht="30.75" customHeight="1" thickBot="1" thickTop="1"/>
    <row r="34" spans="2:139" ht="30" customHeight="1" thickBot="1" thickTop="1">
      <c r="B34" s="7"/>
      <c r="C34" s="8"/>
      <c r="D34" s="494" t="s">
        <v>144</v>
      </c>
      <c r="E34" s="494"/>
      <c r="F34" s="494"/>
      <c r="G34" s="494"/>
      <c r="H34" s="9"/>
      <c r="I34" s="9"/>
      <c r="J34" s="8"/>
      <c r="K34" s="8"/>
      <c r="L34" s="8"/>
      <c r="M34" s="8"/>
      <c r="N34" s="243">
        <f>SUM($N18:$N32)</f>
        <v>0</v>
      </c>
      <c r="O34" s="243">
        <f>SUM($N18:$N32)</f>
        <v>0</v>
      </c>
      <c r="P34" s="243">
        <f>SUM($N18:$N32)</f>
        <v>0</v>
      </c>
      <c r="Q34" s="8"/>
      <c r="R34" s="8"/>
      <c r="S34" s="8"/>
      <c r="T34" s="8"/>
      <c r="U34" s="8"/>
      <c r="V34" s="8"/>
      <c r="W34" s="8"/>
      <c r="X34" s="243">
        <f>SUM($X18:$X32)</f>
        <v>50000</v>
      </c>
      <c r="Y34" s="243">
        <f>SUM($N18:$N32)</f>
        <v>0</v>
      </c>
      <c r="Z34" s="243">
        <f>SUM($N18:$N32)</f>
        <v>0</v>
      </c>
      <c r="AA34" s="8"/>
      <c r="AB34" s="8"/>
      <c r="AC34" s="8"/>
      <c r="AD34" s="8"/>
      <c r="AE34" s="8"/>
      <c r="AF34" s="8"/>
      <c r="AG34" s="8"/>
      <c r="AH34" s="243">
        <f>SUM(AH18:AH32)</f>
        <v>40000</v>
      </c>
      <c r="AI34" s="243">
        <f>SUM($N18:$N32)</f>
        <v>0</v>
      </c>
      <c r="AJ34" s="243">
        <f>SUM($N18:$N32)</f>
        <v>0</v>
      </c>
      <c r="AK34" s="8"/>
      <c r="AL34" s="8"/>
      <c r="AM34" s="8"/>
      <c r="AN34" s="8"/>
      <c r="AO34" s="8"/>
      <c r="AP34" s="8"/>
      <c r="AQ34" s="8"/>
      <c r="AR34" s="243">
        <f>SUM($AR18:$AR32)</f>
        <v>20000</v>
      </c>
      <c r="AS34" s="243">
        <f>SUM($N18:$N32)</f>
        <v>0</v>
      </c>
      <c r="AT34" s="243">
        <f>SUM($N18:$N32)</f>
        <v>0</v>
      </c>
      <c r="AU34" s="8"/>
      <c r="AV34" s="8"/>
      <c r="AW34" s="8"/>
      <c r="AX34" s="371">
        <f>13/13*100%</f>
        <v>1</v>
      </c>
      <c r="AY34" s="372"/>
      <c r="AZ34" s="372"/>
      <c r="BA34" s="8"/>
      <c r="BB34" s="243">
        <f>SUM(BB18:BB32)</f>
        <v>72000</v>
      </c>
      <c r="BC34" s="243">
        <f>SUM($N18:$N32)</f>
        <v>0</v>
      </c>
      <c r="BD34" s="243">
        <f>SUM($N18:$N32)</f>
        <v>0</v>
      </c>
      <c r="BE34" s="8"/>
      <c r="BF34" s="8"/>
      <c r="BG34" s="8"/>
      <c r="BH34" s="8"/>
      <c r="BI34" s="8"/>
      <c r="BJ34" s="8"/>
      <c r="BK34" s="8"/>
      <c r="BL34" s="243">
        <f>SUM($BL18:$BL32)</f>
        <v>371500</v>
      </c>
      <c r="BM34" s="243">
        <f>SUM($N18:$N32)</f>
        <v>0</v>
      </c>
      <c r="BN34" s="243">
        <f>SUM($N18:$N32)</f>
        <v>0</v>
      </c>
      <c r="BO34" s="8"/>
      <c r="BP34" s="8"/>
      <c r="BQ34" s="8"/>
      <c r="BR34" s="8"/>
      <c r="BS34" s="8"/>
      <c r="BT34" s="8"/>
      <c r="BU34" s="8"/>
      <c r="BV34" s="243">
        <f>SUM($BV18:$BV32)</f>
        <v>120000</v>
      </c>
      <c r="BW34" s="243">
        <f>SUM($N18:$N32)</f>
        <v>0</v>
      </c>
      <c r="BX34" s="243">
        <f>SUM($N18:$N32)</f>
        <v>0</v>
      </c>
      <c r="BY34" s="8"/>
      <c r="BZ34" s="8"/>
      <c r="CA34" s="8"/>
      <c r="CB34" s="8"/>
      <c r="CC34" s="8"/>
      <c r="CD34" s="8"/>
      <c r="CE34" s="8"/>
      <c r="CF34" s="243">
        <f>SUM($CF18:$CF32)</f>
        <v>20000</v>
      </c>
      <c r="CG34" s="243">
        <f>SUM($N18:$N32)</f>
        <v>0</v>
      </c>
      <c r="CH34" s="243">
        <f>SUM($N18:$N32)</f>
        <v>0</v>
      </c>
      <c r="CI34" s="8"/>
      <c r="CJ34" s="8"/>
      <c r="CK34" s="8"/>
      <c r="CL34" s="371">
        <f>13/13*100%</f>
        <v>1</v>
      </c>
      <c r="CM34" s="372"/>
      <c r="CN34" s="372"/>
      <c r="CO34" s="8"/>
      <c r="CP34" s="243">
        <f>SUM($N18:$N32)</f>
        <v>0</v>
      </c>
      <c r="CQ34" s="243">
        <f>SUM($N18:$N32)</f>
        <v>0</v>
      </c>
      <c r="CR34" s="243">
        <f>SUM($N18:$N32)</f>
        <v>0</v>
      </c>
      <c r="CS34" s="8"/>
      <c r="CT34" s="8"/>
      <c r="CU34" s="8"/>
      <c r="CV34" s="8"/>
      <c r="CW34" s="8"/>
      <c r="CX34" s="8"/>
      <c r="CY34" s="8"/>
      <c r="CZ34" s="243">
        <f>SUM($CZ18:$CZ32)</f>
        <v>10000</v>
      </c>
      <c r="DA34" s="243">
        <f>SUM($N18:$N32)</f>
        <v>0</v>
      </c>
      <c r="DB34" s="243">
        <f>SUM($N18:$N32)</f>
        <v>0</v>
      </c>
      <c r="DC34" s="8"/>
      <c r="DD34" s="8"/>
      <c r="DE34" s="8"/>
      <c r="DF34" s="8"/>
      <c r="DG34" s="8"/>
      <c r="DH34" s="8"/>
      <c r="DI34" s="8"/>
      <c r="DJ34" s="243">
        <f>SUM($N18:$N32)</f>
        <v>0</v>
      </c>
      <c r="DK34" s="243">
        <f>SUM($N18:$N32)</f>
        <v>0</v>
      </c>
      <c r="DL34" s="243">
        <f>SUM($N18:$N32)</f>
        <v>0</v>
      </c>
      <c r="DM34" s="8"/>
      <c r="DN34" s="8"/>
      <c r="DO34" s="8"/>
      <c r="DP34" s="8"/>
      <c r="DQ34" s="8"/>
      <c r="DR34" s="8"/>
      <c r="DS34" s="8"/>
      <c r="DT34" s="243">
        <f>SUM($DT18:$DT32)</f>
        <v>0</v>
      </c>
      <c r="DU34" s="243">
        <f>SUM($N18:$N32)</f>
        <v>0</v>
      </c>
      <c r="DV34" s="243">
        <f>SUM($N18:$N32)</f>
        <v>0</v>
      </c>
      <c r="DW34" s="8"/>
      <c r="DX34" s="8"/>
      <c r="DY34" s="8"/>
      <c r="DZ34" s="371">
        <f>8/8*100%</f>
        <v>1</v>
      </c>
      <c r="EA34" s="8"/>
      <c r="EB34" s="243">
        <f>SUM($EB18:$EB32)</f>
        <v>733500</v>
      </c>
      <c r="EC34" s="243">
        <f>SUM(EC18:EC33)</f>
        <v>0</v>
      </c>
      <c r="ED34" s="243">
        <f>SUM($EB18:$EB32)</f>
        <v>733500</v>
      </c>
      <c r="EE34" s="8"/>
      <c r="EF34" s="8"/>
      <c r="EG34" s="371">
        <f>13/13*100%</f>
        <v>1</v>
      </c>
      <c r="EH34" s="8"/>
      <c r="EI34" s="182"/>
    </row>
    <row r="35" spans="50:92" ht="45" customHeight="1" thickBot="1">
      <c r="AX35" s="373" t="s">
        <v>224</v>
      </c>
      <c r="AY35" s="424" t="s">
        <v>225</v>
      </c>
      <c r="AZ35" s="424"/>
      <c r="CL35" s="373" t="s">
        <v>224</v>
      </c>
      <c r="CM35" s="424" t="s">
        <v>225</v>
      </c>
      <c r="CN35" s="424"/>
    </row>
    <row r="36" spans="2:130" ht="22.5" customHeight="1" thickBot="1">
      <c r="B36" s="10" t="s">
        <v>145</v>
      </c>
      <c r="C36" s="10"/>
      <c r="D36" s="11"/>
      <c r="E36" s="11"/>
      <c r="F36" s="11"/>
      <c r="G36" s="11"/>
      <c r="H36" s="11"/>
      <c r="I36" s="11"/>
      <c r="J36" s="11"/>
      <c r="K36" s="11"/>
      <c r="L36" s="11"/>
      <c r="M36" s="11"/>
      <c r="N36" s="66"/>
      <c r="O36" s="8"/>
      <c r="P36" s="8"/>
      <c r="Q36" s="8"/>
      <c r="R36" s="8"/>
      <c r="S36" s="8"/>
      <c r="T36" s="8"/>
      <c r="U36" s="109"/>
      <c r="V36" s="104"/>
      <c r="W36" s="104"/>
      <c r="X36" s="109"/>
      <c r="Y36" s="104"/>
      <c r="Z36" s="104"/>
      <c r="AA36" s="109"/>
      <c r="AB36" s="109"/>
      <c r="AC36" s="109"/>
      <c r="AD36" s="104"/>
      <c r="AE36" s="104"/>
      <c r="AF36" s="104"/>
      <c r="AG36" s="104"/>
      <c r="AH36" s="104"/>
      <c r="AI36" s="104"/>
      <c r="AJ36" s="104"/>
      <c r="AK36" s="104"/>
      <c r="AL36" s="104"/>
      <c r="AM36" s="104"/>
      <c r="AN36" s="104"/>
      <c r="AO36" s="104"/>
      <c r="AP36" s="104"/>
      <c r="AQ36" s="104"/>
      <c r="AR36" s="104"/>
      <c r="AS36" s="104"/>
      <c r="AT36" s="104"/>
      <c r="AU36" s="109"/>
      <c r="AV36" s="109"/>
      <c r="AW36" s="109"/>
      <c r="AX36" s="104"/>
      <c r="AY36" s="104"/>
      <c r="AZ36" s="104"/>
      <c r="BA36" s="104"/>
      <c r="BB36" s="104"/>
      <c r="BC36" s="104"/>
      <c r="BD36" s="104"/>
      <c r="BE36" s="109"/>
      <c r="BF36" s="109"/>
      <c r="BG36" s="109"/>
      <c r="BH36" s="104"/>
      <c r="BI36" s="104"/>
      <c r="BJ36" s="104"/>
      <c r="BK36" s="104"/>
      <c r="BL36" s="104"/>
      <c r="BM36" s="104"/>
      <c r="BN36" s="104"/>
      <c r="BO36" s="109"/>
      <c r="BP36" s="109"/>
      <c r="BQ36" s="109"/>
      <c r="BR36" s="104"/>
      <c r="BS36" s="104"/>
      <c r="BT36" s="109"/>
      <c r="BU36" s="109"/>
      <c r="BV36" s="104"/>
      <c r="BW36" s="109"/>
      <c r="BX36" s="109"/>
      <c r="BY36" s="104"/>
      <c r="BZ36" s="104"/>
      <c r="CA36" s="104"/>
      <c r="CB36" s="104"/>
      <c r="CC36" s="105"/>
      <c r="CD36" s="109"/>
      <c r="CE36" s="109"/>
      <c r="CF36" s="104"/>
      <c r="CG36" s="104"/>
      <c r="CH36" s="105"/>
      <c r="CI36" s="104"/>
      <c r="CJ36" s="104"/>
      <c r="CK36" s="104"/>
      <c r="CL36" s="104"/>
      <c r="CM36" s="105"/>
      <c r="CN36" s="109"/>
      <c r="CO36" s="109"/>
      <c r="CP36" s="104"/>
      <c r="CQ36" s="105"/>
      <c r="CR36" s="109"/>
      <c r="CS36" s="104"/>
      <c r="CT36" s="104"/>
      <c r="CU36" s="104"/>
      <c r="CV36" s="104"/>
      <c r="CW36" s="105"/>
      <c r="CX36" s="109"/>
      <c r="CY36" s="109"/>
      <c r="CZ36" s="104"/>
      <c r="DA36" s="104"/>
      <c r="DB36" s="104"/>
      <c r="DC36" s="104"/>
      <c r="DD36" s="104"/>
      <c r="DE36" s="104"/>
      <c r="DF36" s="104"/>
      <c r="DG36" s="105"/>
      <c r="DH36" s="109"/>
      <c r="DI36" s="109"/>
      <c r="DJ36" s="104"/>
      <c r="DK36" s="104"/>
      <c r="DL36" s="105"/>
      <c r="DM36" s="104"/>
      <c r="DN36" s="104"/>
      <c r="DO36" s="105"/>
      <c r="DP36" s="104"/>
      <c r="DQ36" s="105"/>
      <c r="DR36" s="109"/>
      <c r="DS36" s="109"/>
      <c r="DT36" s="104"/>
      <c r="DU36" s="105"/>
      <c r="DV36" s="109"/>
      <c r="DW36" s="104"/>
      <c r="DX36" s="104"/>
      <c r="DY36" s="104"/>
      <c r="DZ36" s="104"/>
    </row>
    <row r="38" spans="2:139" ht="15">
      <c r="B38" s="207"/>
      <c r="C38" s="208"/>
      <c r="D38" s="208"/>
      <c r="E38" s="208"/>
      <c r="F38" s="208"/>
      <c r="G38" s="208"/>
      <c r="H38" s="208"/>
      <c r="I38" s="208"/>
      <c r="J38" s="208"/>
      <c r="K38" s="244"/>
      <c r="L38" s="244"/>
      <c r="M38" s="245"/>
      <c r="N38" s="245"/>
      <c r="O38" s="245"/>
      <c r="P38" s="245"/>
      <c r="Q38" s="245"/>
      <c r="R38" s="245"/>
      <c r="S38" s="245"/>
      <c r="T38" s="208"/>
      <c r="U38" s="208"/>
      <c r="V38" s="208"/>
      <c r="W38" s="208"/>
      <c r="X38" s="245"/>
      <c r="Y38" s="245"/>
      <c r="Z38" s="245"/>
      <c r="AA38" s="208"/>
      <c r="AB38" s="208"/>
      <c r="AC38" s="208"/>
      <c r="AD38" s="208"/>
      <c r="AE38" s="208"/>
      <c r="AF38" s="208"/>
      <c r="AG38" s="208"/>
      <c r="AH38" s="245"/>
      <c r="AI38" s="245"/>
      <c r="AJ38" s="245"/>
      <c r="AK38" s="208"/>
      <c r="AL38" s="208"/>
      <c r="AM38" s="208"/>
      <c r="AN38" s="208"/>
      <c r="AO38" s="208"/>
      <c r="AP38" s="208"/>
      <c r="AQ38" s="208"/>
      <c r="AR38" s="245"/>
      <c r="AS38" s="245"/>
      <c r="AT38" s="245"/>
      <c r="AU38" s="208"/>
      <c r="AV38" s="208"/>
      <c r="AW38" s="208"/>
      <c r="AX38" s="208"/>
      <c r="AY38" s="208"/>
      <c r="AZ38" s="208"/>
      <c r="BA38" s="208"/>
      <c r="BB38" s="245"/>
      <c r="BC38" s="245"/>
      <c r="BD38" s="245"/>
      <c r="BE38" s="208"/>
      <c r="BF38" s="208"/>
      <c r="BG38" s="208"/>
      <c r="BH38" s="208"/>
      <c r="BI38" s="208"/>
      <c r="BJ38" s="208"/>
      <c r="BK38" s="208"/>
      <c r="BL38" s="245"/>
      <c r="BM38" s="245"/>
      <c r="BN38" s="245"/>
      <c r="BO38" s="208"/>
      <c r="BP38" s="208"/>
      <c r="BQ38" s="208"/>
      <c r="BR38" s="208"/>
      <c r="BS38" s="208"/>
      <c r="BT38" s="208"/>
      <c r="BU38" s="208"/>
      <c r="BV38" s="245"/>
      <c r="BW38" s="245"/>
      <c r="BX38" s="245"/>
      <c r="BY38" s="208"/>
      <c r="BZ38" s="208"/>
      <c r="CA38" s="208"/>
      <c r="CB38" s="208"/>
      <c r="CC38" s="208"/>
      <c r="CD38" s="208"/>
      <c r="CE38" s="208"/>
      <c r="CF38" s="245"/>
      <c r="CG38" s="245"/>
      <c r="CH38" s="245"/>
      <c r="CI38" s="208"/>
      <c r="CJ38" s="208"/>
      <c r="CK38" s="208"/>
      <c r="CL38" s="208"/>
      <c r="CM38" s="208"/>
      <c r="CN38" s="208"/>
      <c r="CO38" s="208"/>
      <c r="CP38" s="245"/>
      <c r="CQ38" s="245"/>
      <c r="CR38" s="245"/>
      <c r="CS38" s="208"/>
      <c r="CT38" s="208"/>
      <c r="CU38" s="208"/>
      <c r="CV38" s="208"/>
      <c r="CW38" s="208"/>
      <c r="CX38" s="208"/>
      <c r="CY38" s="208"/>
      <c r="CZ38" s="245"/>
      <c r="DA38" s="245"/>
      <c r="DB38" s="245"/>
      <c r="DC38" s="208"/>
      <c r="DD38" s="208"/>
      <c r="DE38" s="208"/>
      <c r="DF38" s="208"/>
      <c r="DG38" s="208"/>
      <c r="DH38" s="208"/>
      <c r="DI38" s="208"/>
      <c r="DJ38" s="245"/>
      <c r="DK38" s="245"/>
      <c r="DL38" s="245"/>
      <c r="DM38" s="208"/>
      <c r="DN38" s="208"/>
      <c r="DO38" s="208"/>
      <c r="DP38" s="208"/>
      <c r="DQ38" s="208"/>
      <c r="DR38" s="208"/>
      <c r="DS38" s="208"/>
      <c r="DT38" s="245"/>
      <c r="DU38" s="245"/>
      <c r="DV38" s="245"/>
      <c r="DW38" s="208"/>
      <c r="DX38" s="208"/>
      <c r="DY38" s="208"/>
      <c r="DZ38" s="208"/>
      <c r="EA38" s="208"/>
      <c r="EB38" s="208"/>
      <c r="EC38" s="208"/>
      <c r="ED38" s="208"/>
      <c r="EE38" s="208"/>
      <c r="EF38" s="208"/>
      <c r="EG38" s="208"/>
      <c r="EH38" s="208"/>
      <c r="EI38" s="304"/>
    </row>
    <row r="39" spans="2:139" ht="27" customHeight="1">
      <c r="B39" s="495" t="s">
        <v>46</v>
      </c>
      <c r="C39" s="496"/>
      <c r="D39" s="496"/>
      <c r="E39" s="496"/>
      <c r="F39" s="496"/>
      <c r="G39" s="496" t="s">
        <v>47</v>
      </c>
      <c r="H39" s="496"/>
      <c r="I39" s="496"/>
      <c r="J39" s="496"/>
      <c r="K39" s="496"/>
      <c r="L39" s="69" t="s">
        <v>146</v>
      </c>
      <c r="M39" s="70"/>
      <c r="N39" s="71"/>
      <c r="O39" s="71"/>
      <c r="P39" s="71"/>
      <c r="Q39" s="106"/>
      <c r="R39" s="106"/>
      <c r="S39" s="106"/>
      <c r="T39" s="106"/>
      <c r="U39" s="106"/>
      <c r="V39" s="70"/>
      <c r="W39" s="71"/>
      <c r="X39" s="71"/>
      <c r="Y39" s="71"/>
      <c r="Z39" s="71"/>
      <c r="AA39" s="106"/>
      <c r="AB39" s="106"/>
      <c r="AC39" s="106"/>
      <c r="AD39" s="106"/>
      <c r="AE39" s="106"/>
      <c r="AF39" s="71"/>
      <c r="AG39" s="70"/>
      <c r="AH39" s="71"/>
      <c r="AI39" s="71"/>
      <c r="AJ39" s="71"/>
      <c r="AK39" s="106"/>
      <c r="AL39" s="106"/>
      <c r="AM39" s="106"/>
      <c r="AN39" s="106"/>
      <c r="AO39" s="106"/>
      <c r="AP39" s="70"/>
      <c r="AQ39" s="70"/>
      <c r="AR39" s="71"/>
      <c r="AS39" s="71"/>
      <c r="AT39" s="71"/>
      <c r="AU39" s="106"/>
      <c r="AV39" s="106"/>
      <c r="AW39" s="106"/>
      <c r="AX39" s="106"/>
      <c r="AY39" s="106"/>
      <c r="AZ39" s="70"/>
      <c r="BA39" s="70"/>
      <c r="BB39" s="71"/>
      <c r="BC39" s="71"/>
      <c r="BD39" s="71"/>
      <c r="BE39" s="106"/>
      <c r="BF39" s="106"/>
      <c r="BG39" s="106"/>
      <c r="BH39" s="106"/>
      <c r="BI39" s="106"/>
      <c r="BJ39" s="70"/>
      <c r="BK39" s="70"/>
      <c r="BL39" s="71"/>
      <c r="BM39" s="71"/>
      <c r="BN39" s="71"/>
      <c r="BO39" s="106"/>
      <c r="BP39" s="106"/>
      <c r="BQ39" s="106"/>
      <c r="BR39" s="106"/>
      <c r="BS39" s="106"/>
      <c r="BT39" s="70"/>
      <c r="BU39" s="70"/>
      <c r="BV39" s="71"/>
      <c r="BW39" s="71"/>
      <c r="BX39" s="71"/>
      <c r="BY39" s="106"/>
      <c r="BZ39" s="106"/>
      <c r="CA39" s="106"/>
      <c r="CB39" s="106"/>
      <c r="CC39" s="106"/>
      <c r="CD39" s="70"/>
      <c r="CE39" s="70"/>
      <c r="CF39" s="71"/>
      <c r="CG39" s="71"/>
      <c r="CH39" s="71"/>
      <c r="CI39" s="106"/>
      <c r="CJ39" s="106"/>
      <c r="CK39" s="106"/>
      <c r="CL39" s="106"/>
      <c r="CM39" s="106"/>
      <c r="CN39" s="70"/>
      <c r="CO39" s="70"/>
      <c r="CP39" s="71"/>
      <c r="CQ39" s="71"/>
      <c r="CR39" s="71"/>
      <c r="CS39" s="106"/>
      <c r="CT39" s="106"/>
      <c r="CU39" s="106"/>
      <c r="CV39" s="106"/>
      <c r="CW39" s="106"/>
      <c r="CX39" s="70"/>
      <c r="CY39" s="70"/>
      <c r="CZ39" s="71"/>
      <c r="DA39" s="71"/>
      <c r="DB39" s="71"/>
      <c r="DC39" s="106"/>
      <c r="DD39" s="106"/>
      <c r="DE39" s="106"/>
      <c r="DF39" s="106"/>
      <c r="DG39" s="106"/>
      <c r="DH39" s="70"/>
      <c r="DI39" s="70"/>
      <c r="DJ39" s="71"/>
      <c r="DK39" s="71"/>
      <c r="DL39" s="71"/>
      <c r="DM39" s="106"/>
      <c r="DN39" s="106"/>
      <c r="DO39" s="106"/>
      <c r="DP39" s="106"/>
      <c r="DQ39" s="106"/>
      <c r="DR39" s="70"/>
      <c r="DS39" s="70"/>
      <c r="DT39" s="71"/>
      <c r="DU39" s="71"/>
      <c r="DV39" s="71"/>
      <c r="DW39" s="106"/>
      <c r="DX39" s="106"/>
      <c r="DY39" s="106"/>
      <c r="DZ39" s="106"/>
      <c r="EA39" s="106"/>
      <c r="EB39" s="70"/>
      <c r="EC39" s="70"/>
      <c r="ED39" s="70"/>
      <c r="EE39" s="70"/>
      <c r="EF39" s="70"/>
      <c r="EG39" s="70"/>
      <c r="EH39" s="70"/>
      <c r="EI39" s="305"/>
    </row>
    <row r="40" spans="2:139" ht="15">
      <c r="B40" s="209"/>
      <c r="C40" s="15"/>
      <c r="D40" s="16"/>
      <c r="E40" s="16"/>
      <c r="F40" s="17"/>
      <c r="G40" s="15"/>
      <c r="H40" s="15"/>
      <c r="I40" s="15"/>
      <c r="J40" s="69"/>
      <c r="K40" s="69"/>
      <c r="L40" s="69"/>
      <c r="M40" s="246"/>
      <c r="N40" s="247"/>
      <c r="O40" s="247"/>
      <c r="P40" s="247"/>
      <c r="Q40" s="493"/>
      <c r="R40" s="493"/>
      <c r="S40" s="493"/>
      <c r="T40" s="493"/>
      <c r="U40" s="493"/>
      <c r="V40" s="70"/>
      <c r="W40" s="70"/>
      <c r="X40" s="247"/>
      <c r="Y40" s="247"/>
      <c r="Z40" s="247"/>
      <c r="AA40" s="493"/>
      <c r="AB40" s="493"/>
      <c r="AC40" s="493"/>
      <c r="AD40" s="493"/>
      <c r="AE40" s="493"/>
      <c r="AF40" s="70"/>
      <c r="AG40" s="70"/>
      <c r="AH40" s="247"/>
      <c r="AI40" s="247"/>
      <c r="AJ40" s="247"/>
      <c r="AK40" s="493"/>
      <c r="AL40" s="493"/>
      <c r="AM40" s="493"/>
      <c r="AN40" s="493"/>
      <c r="AO40" s="493"/>
      <c r="AP40" s="70"/>
      <c r="AQ40" s="70"/>
      <c r="AR40" s="247"/>
      <c r="AS40" s="247"/>
      <c r="AT40" s="247"/>
      <c r="AU40" s="493"/>
      <c r="AV40" s="493"/>
      <c r="AW40" s="493"/>
      <c r="AX40" s="493"/>
      <c r="AY40" s="493"/>
      <c r="AZ40" s="70"/>
      <c r="BA40" s="70"/>
      <c r="BB40" s="247"/>
      <c r="BC40" s="247"/>
      <c r="BD40" s="247"/>
      <c r="BE40" s="493"/>
      <c r="BF40" s="493"/>
      <c r="BG40" s="493"/>
      <c r="BH40" s="493"/>
      <c r="BI40" s="493"/>
      <c r="BJ40" s="70"/>
      <c r="BK40" s="70"/>
      <c r="BL40" s="247"/>
      <c r="BM40" s="247"/>
      <c r="BN40" s="247"/>
      <c r="BO40" s="493"/>
      <c r="BP40" s="493"/>
      <c r="BQ40" s="493"/>
      <c r="BR40" s="493"/>
      <c r="BS40" s="493"/>
      <c r="BT40" s="70"/>
      <c r="BU40" s="70"/>
      <c r="BV40" s="247"/>
      <c r="BW40" s="247"/>
      <c r="BX40" s="247"/>
      <c r="BY40" s="493"/>
      <c r="BZ40" s="493"/>
      <c r="CA40" s="493"/>
      <c r="CB40" s="493"/>
      <c r="CC40" s="493"/>
      <c r="CD40" s="70"/>
      <c r="CE40" s="70"/>
      <c r="CF40" s="247"/>
      <c r="CG40" s="247"/>
      <c r="CH40" s="247"/>
      <c r="CI40" s="493"/>
      <c r="CJ40" s="493"/>
      <c r="CK40" s="493"/>
      <c r="CL40" s="493"/>
      <c r="CM40" s="493"/>
      <c r="CN40" s="70"/>
      <c r="CO40" s="70"/>
      <c r="CP40" s="247"/>
      <c r="CQ40" s="247"/>
      <c r="CR40" s="247"/>
      <c r="CS40" s="493"/>
      <c r="CT40" s="493"/>
      <c r="CU40" s="493"/>
      <c r="CV40" s="493"/>
      <c r="CW40" s="493"/>
      <c r="CX40" s="70"/>
      <c r="CY40" s="70"/>
      <c r="CZ40" s="247"/>
      <c r="DA40" s="247"/>
      <c r="DB40" s="247"/>
      <c r="DC40" s="493"/>
      <c r="DD40" s="493"/>
      <c r="DE40" s="493"/>
      <c r="DF40" s="493"/>
      <c r="DG40" s="493"/>
      <c r="DH40" s="70"/>
      <c r="DI40" s="70"/>
      <c r="DJ40" s="247"/>
      <c r="DK40" s="247"/>
      <c r="DL40" s="247"/>
      <c r="DM40" s="493"/>
      <c r="DN40" s="493"/>
      <c r="DO40" s="493"/>
      <c r="DP40" s="493"/>
      <c r="DQ40" s="493"/>
      <c r="DR40" s="70"/>
      <c r="DS40" s="70"/>
      <c r="DT40" s="247"/>
      <c r="DU40" s="247"/>
      <c r="DV40" s="247"/>
      <c r="DW40" s="493"/>
      <c r="DX40" s="493"/>
      <c r="DY40" s="493"/>
      <c r="DZ40" s="493"/>
      <c r="EA40" s="493"/>
      <c r="EB40" s="70"/>
      <c r="EC40" s="70"/>
      <c r="ED40" s="70"/>
      <c r="EE40" s="70"/>
      <c r="EF40" s="70"/>
      <c r="EG40" s="70"/>
      <c r="EH40" s="70"/>
      <c r="EI40" s="305"/>
    </row>
    <row r="41" spans="2:139" ht="15">
      <c r="B41" s="209"/>
      <c r="C41" s="15"/>
      <c r="D41" s="16"/>
      <c r="E41" s="16"/>
      <c r="F41" s="17"/>
      <c r="G41" s="15"/>
      <c r="H41" s="15"/>
      <c r="I41" s="15"/>
      <c r="J41" s="70"/>
      <c r="K41" s="248"/>
      <c r="L41" s="248"/>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305"/>
    </row>
    <row r="42" spans="2:139" ht="27" customHeight="1">
      <c r="B42" s="497"/>
      <c r="C42" s="498"/>
      <c r="D42" s="498"/>
      <c r="E42" s="498"/>
      <c r="F42" s="498"/>
      <c r="G42" s="498"/>
      <c r="H42" s="498"/>
      <c r="I42" s="498"/>
      <c r="J42" s="498"/>
      <c r="K42" s="498"/>
      <c r="L42" s="69" t="s">
        <v>147</v>
      </c>
      <c r="M42" s="70"/>
      <c r="N42" s="71"/>
      <c r="O42" s="71"/>
      <c r="P42" s="71"/>
      <c r="Q42" s="106"/>
      <c r="R42" s="106"/>
      <c r="S42" s="106"/>
      <c r="T42" s="106"/>
      <c r="U42" s="106"/>
      <c r="V42" s="70"/>
      <c r="W42" s="71"/>
      <c r="X42" s="71"/>
      <c r="Y42" s="71"/>
      <c r="Z42" s="71"/>
      <c r="AA42" s="106"/>
      <c r="AB42" s="106"/>
      <c r="AC42" s="106"/>
      <c r="AD42" s="106"/>
      <c r="AE42" s="106"/>
      <c r="AF42" s="71"/>
      <c r="AG42" s="70"/>
      <c r="AH42" s="71"/>
      <c r="AI42" s="71"/>
      <c r="AJ42" s="71"/>
      <c r="AK42" s="106"/>
      <c r="AL42" s="106"/>
      <c r="AM42" s="106"/>
      <c r="AN42" s="106"/>
      <c r="AO42" s="106"/>
      <c r="AP42" s="70"/>
      <c r="AQ42" s="70"/>
      <c r="AR42" s="71"/>
      <c r="AS42" s="71"/>
      <c r="AT42" s="71"/>
      <c r="AU42" s="106"/>
      <c r="AV42" s="106"/>
      <c r="AW42" s="106"/>
      <c r="AX42" s="106"/>
      <c r="AY42" s="106"/>
      <c r="AZ42" s="70"/>
      <c r="BA42" s="70"/>
      <c r="BB42" s="71"/>
      <c r="BC42" s="71"/>
      <c r="BD42" s="71"/>
      <c r="BE42" s="106"/>
      <c r="BF42" s="106"/>
      <c r="BG42" s="106"/>
      <c r="BH42" s="106"/>
      <c r="BI42" s="106"/>
      <c r="BJ42" s="70"/>
      <c r="BK42" s="70"/>
      <c r="BL42" s="71"/>
      <c r="BM42" s="71"/>
      <c r="BN42" s="71"/>
      <c r="BO42" s="106"/>
      <c r="BP42" s="106"/>
      <c r="BQ42" s="106"/>
      <c r="BR42" s="106"/>
      <c r="BS42" s="106"/>
      <c r="BT42" s="70"/>
      <c r="BU42" s="70"/>
      <c r="BV42" s="71"/>
      <c r="BW42" s="71"/>
      <c r="BX42" s="71"/>
      <c r="BY42" s="106"/>
      <c r="BZ42" s="106"/>
      <c r="CA42" s="106"/>
      <c r="CB42" s="106"/>
      <c r="CC42" s="106"/>
      <c r="CD42" s="70"/>
      <c r="CE42" s="70"/>
      <c r="CF42" s="71"/>
      <c r="CG42" s="71"/>
      <c r="CH42" s="71"/>
      <c r="CI42" s="106"/>
      <c r="CJ42" s="106"/>
      <c r="CK42" s="106"/>
      <c r="CL42" s="106"/>
      <c r="CM42" s="106"/>
      <c r="CN42" s="70"/>
      <c r="CO42" s="70"/>
      <c r="CP42" s="71"/>
      <c r="CQ42" s="71"/>
      <c r="CR42" s="71"/>
      <c r="CS42" s="106"/>
      <c r="CT42" s="106"/>
      <c r="CU42" s="106"/>
      <c r="CV42" s="106"/>
      <c r="CW42" s="106"/>
      <c r="CX42" s="70"/>
      <c r="CY42" s="70"/>
      <c r="CZ42" s="71"/>
      <c r="DA42" s="71"/>
      <c r="DB42" s="71"/>
      <c r="DC42" s="106"/>
      <c r="DD42" s="106"/>
      <c r="DE42" s="106"/>
      <c r="DF42" s="106"/>
      <c r="DG42" s="106"/>
      <c r="DH42" s="70"/>
      <c r="DI42" s="70"/>
      <c r="DJ42" s="71"/>
      <c r="DK42" s="71"/>
      <c r="DL42" s="71"/>
      <c r="DM42" s="106"/>
      <c r="DN42" s="106"/>
      <c r="DO42" s="106"/>
      <c r="DP42" s="106"/>
      <c r="DQ42" s="106"/>
      <c r="DR42" s="70"/>
      <c r="DS42" s="70"/>
      <c r="DT42" s="71"/>
      <c r="DU42" s="71"/>
      <c r="DV42" s="71"/>
      <c r="DW42" s="106"/>
      <c r="DX42" s="106"/>
      <c r="DY42" s="106"/>
      <c r="DZ42" s="106"/>
      <c r="EA42" s="106"/>
      <c r="EB42" s="70"/>
      <c r="EC42" s="70"/>
      <c r="ED42" s="70"/>
      <c r="EE42" s="70"/>
      <c r="EF42" s="70"/>
      <c r="EG42" s="70"/>
      <c r="EH42" s="70"/>
      <c r="EI42" s="305"/>
    </row>
    <row r="43" spans="2:139" ht="34.5" customHeight="1">
      <c r="B43" s="499"/>
      <c r="C43" s="500"/>
      <c r="D43" s="500"/>
      <c r="E43" s="500"/>
      <c r="F43" s="500"/>
      <c r="G43" s="500"/>
      <c r="H43" s="500"/>
      <c r="I43" s="500"/>
      <c r="J43" s="500"/>
      <c r="K43" s="500"/>
      <c r="L43" s="249"/>
      <c r="M43" s="250"/>
      <c r="N43" s="250"/>
      <c r="O43" s="250"/>
      <c r="P43" s="250"/>
      <c r="Q43" s="501"/>
      <c r="R43" s="501"/>
      <c r="S43" s="501"/>
      <c r="T43" s="501"/>
      <c r="U43" s="501"/>
      <c r="V43" s="260"/>
      <c r="W43" s="260"/>
      <c r="X43" s="250"/>
      <c r="Y43" s="250"/>
      <c r="Z43" s="250"/>
      <c r="AA43" s="260"/>
      <c r="AB43" s="260"/>
      <c r="AC43" s="260"/>
      <c r="AD43" s="260"/>
      <c r="AE43" s="260"/>
      <c r="AF43" s="260"/>
      <c r="AG43" s="260"/>
      <c r="AH43" s="250"/>
      <c r="AI43" s="250"/>
      <c r="AJ43" s="250"/>
      <c r="AK43" s="260"/>
      <c r="AL43" s="260"/>
      <c r="AM43" s="260"/>
      <c r="AN43" s="260"/>
      <c r="AO43" s="260"/>
      <c r="AP43" s="260"/>
      <c r="AQ43" s="260"/>
      <c r="AR43" s="250"/>
      <c r="AS43" s="250"/>
      <c r="AT43" s="250"/>
      <c r="AU43" s="260"/>
      <c r="AV43" s="260"/>
      <c r="AW43" s="260"/>
      <c r="AX43" s="260"/>
      <c r="AY43" s="260"/>
      <c r="AZ43" s="260"/>
      <c r="BA43" s="260"/>
      <c r="BB43" s="250"/>
      <c r="BC43" s="250"/>
      <c r="BD43" s="250"/>
      <c r="BE43" s="260"/>
      <c r="BF43" s="260"/>
      <c r="BG43" s="260"/>
      <c r="BH43" s="260"/>
      <c r="BI43" s="260"/>
      <c r="BJ43" s="260"/>
      <c r="BK43" s="260"/>
      <c r="BL43" s="250"/>
      <c r="BM43" s="250"/>
      <c r="BN43" s="250"/>
      <c r="BO43" s="260"/>
      <c r="BP43" s="260"/>
      <c r="BQ43" s="260"/>
      <c r="BR43" s="260"/>
      <c r="BS43" s="260"/>
      <c r="BT43" s="260"/>
      <c r="BU43" s="260"/>
      <c r="BV43" s="250"/>
      <c r="BW43" s="250"/>
      <c r="BX43" s="250"/>
      <c r="BY43" s="260"/>
      <c r="BZ43" s="260"/>
      <c r="CA43" s="260"/>
      <c r="CB43" s="260"/>
      <c r="CC43" s="260"/>
      <c r="CD43" s="260"/>
      <c r="CE43" s="260"/>
      <c r="CF43" s="250"/>
      <c r="CG43" s="250"/>
      <c r="CH43" s="250"/>
      <c r="CI43" s="260"/>
      <c r="CJ43" s="260"/>
      <c r="CK43" s="260"/>
      <c r="CL43" s="260"/>
      <c r="CM43" s="260"/>
      <c r="CN43" s="260"/>
      <c r="CO43" s="260"/>
      <c r="CP43" s="250"/>
      <c r="CQ43" s="250"/>
      <c r="CR43" s="250"/>
      <c r="CS43" s="260"/>
      <c r="CT43" s="260"/>
      <c r="CU43" s="260"/>
      <c r="CV43" s="260"/>
      <c r="CW43" s="260"/>
      <c r="CX43" s="260"/>
      <c r="CY43" s="260"/>
      <c r="CZ43" s="250"/>
      <c r="DA43" s="250"/>
      <c r="DB43" s="250"/>
      <c r="DC43" s="260"/>
      <c r="DD43" s="260"/>
      <c r="DE43" s="260"/>
      <c r="DF43" s="260"/>
      <c r="DG43" s="260"/>
      <c r="DH43" s="260"/>
      <c r="DI43" s="260"/>
      <c r="DJ43" s="250"/>
      <c r="DK43" s="250"/>
      <c r="DL43" s="250"/>
      <c r="DM43" s="260"/>
      <c r="DN43" s="260"/>
      <c r="DO43" s="260"/>
      <c r="DP43" s="260"/>
      <c r="DQ43" s="260"/>
      <c r="DR43" s="260"/>
      <c r="DS43" s="260"/>
      <c r="DT43" s="250"/>
      <c r="DU43" s="250"/>
      <c r="DV43" s="250"/>
      <c r="DW43" s="260"/>
      <c r="DX43" s="260"/>
      <c r="DY43" s="260"/>
      <c r="DZ43" s="260"/>
      <c r="EA43" s="260"/>
      <c r="EB43" s="260"/>
      <c r="EC43" s="260"/>
      <c r="ED43" s="260"/>
      <c r="EE43" s="260"/>
      <c r="EF43" s="260"/>
      <c r="EG43" s="260"/>
      <c r="EH43" s="260"/>
      <c r="EI43" s="306"/>
    </row>
    <row r="44" spans="110:112" ht="15">
      <c r="DF44" s="104"/>
      <c r="DG44" s="104"/>
      <c r="DH44" s="104"/>
    </row>
  </sheetData>
  <sheetProtection/>
  <mergeCells count="206">
    <mergeCell ref="CM35:CN35"/>
    <mergeCell ref="CB25:CB26"/>
    <mergeCell ref="CB31:CB32"/>
    <mergeCell ref="T19:T20"/>
    <mergeCell ref="AD19:AD20"/>
    <mergeCell ref="CB19:CB20"/>
    <mergeCell ref="T25:T26"/>
    <mergeCell ref="AD25:AD26"/>
    <mergeCell ref="AN25:AN26"/>
    <mergeCell ref="AX25:AX26"/>
    <mergeCell ref="BH25:BH26"/>
    <mergeCell ref="BR25:BR26"/>
    <mergeCell ref="T31:T32"/>
    <mergeCell ref="AD31:AD32"/>
    <mergeCell ref="AN31:AN32"/>
    <mergeCell ref="AX31:AX32"/>
    <mergeCell ref="BH31:BH32"/>
    <mergeCell ref="BR31:BR32"/>
    <mergeCell ref="EF16:EF17"/>
    <mergeCell ref="B15:C17"/>
    <mergeCell ref="D15:G17"/>
    <mergeCell ref="B3:F6"/>
    <mergeCell ref="G3:I6"/>
    <mergeCell ref="J3:AF6"/>
    <mergeCell ref="B10:G11"/>
    <mergeCell ref="J10:EI11"/>
    <mergeCell ref="B12:I13"/>
    <mergeCell ref="DZ16:DZ17"/>
    <mergeCell ref="ED16:ED17"/>
    <mergeCell ref="EE16:EE17"/>
    <mergeCell ref="CX16:CX17"/>
    <mergeCell ref="CY16:CY17"/>
    <mergeCell ref="DF16:DF17"/>
    <mergeCell ref="DG16:DG17"/>
    <mergeCell ref="DH16:DH17"/>
    <mergeCell ref="DQ16:DQ17"/>
    <mergeCell ref="DR16:DR17"/>
    <mergeCell ref="DS16:DS17"/>
    <mergeCell ref="DC16:DE16"/>
    <mergeCell ref="EA16:EA17"/>
    <mergeCell ref="EB16:EB17"/>
    <mergeCell ref="EC16:EC17"/>
    <mergeCell ref="DM16:DO16"/>
    <mergeCell ref="DT16:DV16"/>
    <mergeCell ref="DW16:DY16"/>
    <mergeCell ref="DP16:DP17"/>
    <mergeCell ref="BT16:BT17"/>
    <mergeCell ref="BU16:BU17"/>
    <mergeCell ref="DI16:DI17"/>
    <mergeCell ref="CL16:CL17"/>
    <mergeCell ref="CM16:CM17"/>
    <mergeCell ref="CN16:CN17"/>
    <mergeCell ref="CO16:CO17"/>
    <mergeCell ref="CV16:CV17"/>
    <mergeCell ref="CW16:CW17"/>
    <mergeCell ref="CZ16:DB16"/>
    <mergeCell ref="AX16:AX17"/>
    <mergeCell ref="AY16:AY17"/>
    <mergeCell ref="AR16:AT16"/>
    <mergeCell ref="AU16:AW16"/>
    <mergeCell ref="BR16:BR17"/>
    <mergeCell ref="BS16:BS17"/>
    <mergeCell ref="AF16:AF17"/>
    <mergeCell ref="AG16:AG17"/>
    <mergeCell ref="AN16:AN17"/>
    <mergeCell ref="AO16:AO17"/>
    <mergeCell ref="AP16:AP17"/>
    <mergeCell ref="AQ16:AQ17"/>
    <mergeCell ref="J16:J17"/>
    <mergeCell ref="K16:K17"/>
    <mergeCell ref="L16:L17"/>
    <mergeCell ref="M16:M17"/>
    <mergeCell ref="T16:T17"/>
    <mergeCell ref="U16:U17"/>
    <mergeCell ref="C27:C30"/>
    <mergeCell ref="C31:C32"/>
    <mergeCell ref="H15:H17"/>
    <mergeCell ref="H18:H21"/>
    <mergeCell ref="I15:I17"/>
    <mergeCell ref="I18:I21"/>
    <mergeCell ref="D30:G30"/>
    <mergeCell ref="E31:G31"/>
    <mergeCell ref="E32:G32"/>
    <mergeCell ref="E18:G18"/>
    <mergeCell ref="B42:F42"/>
    <mergeCell ref="G42:K42"/>
    <mergeCell ref="B43:F43"/>
    <mergeCell ref="G43:K43"/>
    <mergeCell ref="Q43:U43"/>
    <mergeCell ref="B18:B22"/>
    <mergeCell ref="B23:B25"/>
    <mergeCell ref="B27:B30"/>
    <mergeCell ref="B31:B32"/>
    <mergeCell ref="C18:C22"/>
    <mergeCell ref="BY40:CC40"/>
    <mergeCell ref="CI40:CM40"/>
    <mergeCell ref="CS40:CW40"/>
    <mergeCell ref="DC40:DG40"/>
    <mergeCell ref="DM40:DQ40"/>
    <mergeCell ref="DW40:EA40"/>
    <mergeCell ref="Q40:U40"/>
    <mergeCell ref="AA40:AE40"/>
    <mergeCell ref="AK40:AO40"/>
    <mergeCell ref="AU40:AY40"/>
    <mergeCell ref="BE40:BI40"/>
    <mergeCell ref="BO40:BS40"/>
    <mergeCell ref="D34:G34"/>
    <mergeCell ref="B39:F39"/>
    <mergeCell ref="G39:K39"/>
    <mergeCell ref="E24:G24"/>
    <mergeCell ref="E25:G25"/>
    <mergeCell ref="E26:G26"/>
    <mergeCell ref="E27:G27"/>
    <mergeCell ref="E28:G28"/>
    <mergeCell ref="E29:G29"/>
    <mergeCell ref="C23:C25"/>
    <mergeCell ref="E19:G19"/>
    <mergeCell ref="E20:G20"/>
    <mergeCell ref="E21:G21"/>
    <mergeCell ref="D22:G22"/>
    <mergeCell ref="E23:G23"/>
    <mergeCell ref="DJ16:DL16"/>
    <mergeCell ref="BV16:BX16"/>
    <mergeCell ref="BY16:CA16"/>
    <mergeCell ref="CF16:CH16"/>
    <mergeCell ref="CI16:CK16"/>
    <mergeCell ref="CP16:CR16"/>
    <mergeCell ref="CS16:CU16"/>
    <mergeCell ref="CB16:CB17"/>
    <mergeCell ref="CC16:CC17"/>
    <mergeCell ref="CD16:CD17"/>
    <mergeCell ref="CE16:CE17"/>
    <mergeCell ref="BB16:BD16"/>
    <mergeCell ref="BE16:BG16"/>
    <mergeCell ref="BL16:BN16"/>
    <mergeCell ref="BO16:BQ16"/>
    <mergeCell ref="AZ16:AZ17"/>
    <mergeCell ref="BA16:BA17"/>
    <mergeCell ref="BH16:BH17"/>
    <mergeCell ref="BI16:BI17"/>
    <mergeCell ref="BJ16:BJ17"/>
    <mergeCell ref="BK16:BK17"/>
    <mergeCell ref="N16:P16"/>
    <mergeCell ref="Q16:S16"/>
    <mergeCell ref="X16:Z16"/>
    <mergeCell ref="AA16:AC16"/>
    <mergeCell ref="AH16:AJ16"/>
    <mergeCell ref="AK16:AM16"/>
    <mergeCell ref="V16:V17"/>
    <mergeCell ref="W16:W17"/>
    <mergeCell ref="AD16:AD17"/>
    <mergeCell ref="AE16:AE17"/>
    <mergeCell ref="AZ15:BI15"/>
    <mergeCell ref="CN15:CW15"/>
    <mergeCell ref="CX15:DG15"/>
    <mergeCell ref="DH15:DQ15"/>
    <mergeCell ref="DR15:EA15"/>
    <mergeCell ref="EB15:ED15"/>
    <mergeCell ref="N13:Q13"/>
    <mergeCell ref="X13:AB13"/>
    <mergeCell ref="AP12:AY12"/>
    <mergeCell ref="AZ12:BI12"/>
    <mergeCell ref="BJ12:BS12"/>
    <mergeCell ref="J15:K15"/>
    <mergeCell ref="L15:U15"/>
    <mergeCell ref="V15:AE15"/>
    <mergeCell ref="AF15:AO15"/>
    <mergeCell ref="AP15:AY15"/>
    <mergeCell ref="CD15:CM15"/>
    <mergeCell ref="CU12:DC12"/>
    <mergeCell ref="DE12:DM12"/>
    <mergeCell ref="DO12:DW12"/>
    <mergeCell ref="DY12:EF12"/>
    <mergeCell ref="EG12:EI12"/>
    <mergeCell ref="EE15:EF15"/>
    <mergeCell ref="EH15:EI15"/>
    <mergeCell ref="BT12:BY12"/>
    <mergeCell ref="CA12:CI12"/>
    <mergeCell ref="CK12:CS12"/>
    <mergeCell ref="AY35:AZ35"/>
    <mergeCell ref="AG3:AM3"/>
    <mergeCell ref="AG4:AM4"/>
    <mergeCell ref="AG5:AM5"/>
    <mergeCell ref="AG6:AM6"/>
    <mergeCell ref="BJ15:BS15"/>
    <mergeCell ref="BT15:CC15"/>
    <mergeCell ref="CL31:CL32"/>
    <mergeCell ref="CV31:CV32"/>
    <mergeCell ref="DF31:DF32"/>
    <mergeCell ref="DP31:DP32"/>
    <mergeCell ref="DP18:DP21"/>
    <mergeCell ref="B7:U7"/>
    <mergeCell ref="B8:U8"/>
    <mergeCell ref="J12:U12"/>
    <mergeCell ref="V12:AE12"/>
    <mergeCell ref="AF12:AO12"/>
    <mergeCell ref="DZ18:DZ21"/>
    <mergeCell ref="DF18:DF21"/>
    <mergeCell ref="CV18:CV21"/>
    <mergeCell ref="DZ31:DZ32"/>
    <mergeCell ref="CL27:CL28"/>
    <mergeCell ref="CV27:CV28"/>
    <mergeCell ref="DF27:DF28"/>
    <mergeCell ref="DP27:DP28"/>
    <mergeCell ref="DZ27:DZ28"/>
    <mergeCell ref="CL18:CL21"/>
  </mergeCells>
  <printOptions/>
  <pageMargins left="0.2361111111111111" right="0.2361111111111111" top="0.7479166666666667" bottom="0.7479166666666667" header="0.3145833333333333" footer="0.3145833333333333"/>
  <pageSetup horizontalDpi="600" verticalDpi="600" orientation="landscape" scale="55"/>
  <drawing r:id="rId1"/>
</worksheet>
</file>

<file path=xl/worksheets/sheet4.xml><?xml version="1.0" encoding="utf-8"?>
<worksheet xmlns="http://schemas.openxmlformats.org/spreadsheetml/2006/main" xmlns:r="http://schemas.openxmlformats.org/officeDocument/2006/relationships">
  <dimension ref="B3:EI42"/>
  <sheetViews>
    <sheetView tabSelected="1" zoomScale="73" zoomScaleNormal="73" zoomScalePageLayoutView="0" workbookViewId="0" topLeftCell="C9">
      <pane xSplit="9690" ySplit="3390" topLeftCell="EC13" activePane="bottomRight" state="split"/>
      <selection pane="topLeft" activeCell="A9" sqref="A1:IV16384"/>
      <selection pane="topRight" activeCell="I9" sqref="I9"/>
      <selection pane="bottomLeft" activeCell="C24" sqref="C24:C26"/>
      <selection pane="bottomRight" activeCell="EH36" sqref="EH36"/>
    </sheetView>
  </sheetViews>
  <sheetFormatPr defaultColWidth="11.421875" defaultRowHeight="15"/>
  <cols>
    <col min="1" max="1" width="11.421875" style="0" bestFit="1" customWidth="1"/>
    <col min="2" max="2" width="9.140625" style="0" customWidth="1"/>
    <col min="3" max="3" width="18.00390625" style="0" customWidth="1"/>
    <col min="4" max="4" width="8.421875" style="0" customWidth="1"/>
    <col min="5" max="6" width="11.421875" style="0" bestFit="1" customWidth="1"/>
    <col min="7" max="7" width="33.421875" style="0" customWidth="1"/>
    <col min="8" max="8" width="18.8515625" style="0" customWidth="1"/>
    <col min="9" max="9" width="17.421875" style="0" customWidth="1"/>
    <col min="10" max="13" width="11.421875" style="0" bestFit="1" customWidth="1"/>
    <col min="14" max="16" width="24.7109375" style="0" customWidth="1"/>
    <col min="17" max="23" width="11.421875" style="0" bestFit="1" customWidth="1"/>
    <col min="24" max="26" width="17.28125" style="0" customWidth="1"/>
    <col min="27" max="33" width="11.421875" style="0" bestFit="1" customWidth="1"/>
    <col min="34" max="34" width="18.421875" style="0" customWidth="1"/>
    <col min="35" max="36" width="17.00390625" style="0" customWidth="1"/>
    <col min="37" max="39" width="11.421875" style="0" bestFit="1" customWidth="1"/>
    <col min="40" max="40" width="21.00390625" style="0" customWidth="1"/>
    <col min="41" max="43" width="11.421875" style="0" bestFit="1" customWidth="1"/>
    <col min="44" max="46" width="15.8515625" style="0" customWidth="1"/>
    <col min="47" max="49" width="11.421875" style="0" bestFit="1" customWidth="1"/>
    <col min="50" max="50" width="19.00390625" style="0" customWidth="1"/>
    <col min="51" max="53" width="11.421875" style="0" bestFit="1" customWidth="1"/>
    <col min="54" max="56" width="16.140625" style="0" customWidth="1"/>
    <col min="57" max="63" width="11.421875" style="0" bestFit="1" customWidth="1"/>
    <col min="64" max="64" width="17.8515625" style="0" customWidth="1"/>
    <col min="65" max="66" width="17.421875" style="0" customWidth="1"/>
    <col min="67" max="73" width="11.421875" style="0" bestFit="1" customWidth="1"/>
    <col min="74" max="76" width="14.8515625" style="0" customWidth="1"/>
    <col min="77" max="82" width="11.421875" style="0" bestFit="1" customWidth="1"/>
    <col min="83" max="83" width="13.57421875" style="0" customWidth="1"/>
    <col min="84" max="84" width="18.28125" style="0" customWidth="1"/>
    <col min="85" max="86" width="17.28125" style="0" customWidth="1"/>
    <col min="87" max="89" width="11.421875" style="0" bestFit="1" customWidth="1"/>
    <col min="90" max="90" width="22.28125" style="0" customWidth="1"/>
    <col min="91" max="93" width="11.421875" style="0" bestFit="1" customWidth="1"/>
    <col min="94" max="96" width="16.421875" style="0" customWidth="1"/>
    <col min="97" max="103" width="11.421875" style="0" bestFit="1" customWidth="1"/>
    <col min="104" max="104" width="15.421875" style="0" customWidth="1"/>
    <col min="105" max="106" width="14.8515625" style="0" customWidth="1"/>
    <col min="107" max="113" width="11.421875" style="0" bestFit="1" customWidth="1"/>
    <col min="114" max="116" width="17.28125" style="0" customWidth="1"/>
    <col min="117" max="123" width="11.421875" style="0" bestFit="1" customWidth="1"/>
    <col min="124" max="126" width="18.00390625" style="0" customWidth="1"/>
    <col min="127" max="129" width="14.7109375" style="0" customWidth="1"/>
    <col min="130" max="130" width="11.421875" style="0" bestFit="1" customWidth="1"/>
    <col min="131" max="131" width="13.28125" style="0" customWidth="1"/>
    <col min="132" max="134" width="19.421875" style="0" customWidth="1"/>
    <col min="135" max="135" width="14.28125" style="0" customWidth="1"/>
    <col min="136" max="136" width="16.8515625" style="0" customWidth="1"/>
    <col min="137" max="137" width="20.421875" style="0" customWidth="1"/>
    <col min="138" max="138" width="17.8515625" style="0" customWidth="1"/>
    <col min="139" max="139" width="21.140625" style="0" customWidth="1"/>
  </cols>
  <sheetData>
    <row r="3" spans="2:47" ht="18" customHeight="1">
      <c r="B3" s="437"/>
      <c r="C3" s="438"/>
      <c r="D3" s="438"/>
      <c r="E3" s="438"/>
      <c r="F3" s="439"/>
      <c r="G3" s="448" t="s">
        <v>52</v>
      </c>
      <c r="H3" s="400"/>
      <c r="I3" s="400"/>
      <c r="J3" s="452" t="s">
        <v>4</v>
      </c>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3"/>
      <c r="AM3" s="425" t="s">
        <v>54</v>
      </c>
      <c r="AN3" s="426"/>
      <c r="AO3" s="426"/>
      <c r="AP3" s="426"/>
      <c r="AQ3" s="426"/>
      <c r="AR3" s="426"/>
      <c r="AS3" s="426"/>
      <c r="AT3" s="426"/>
      <c r="AU3" s="427"/>
    </row>
    <row r="4" spans="2:47" ht="18" customHeight="1">
      <c r="B4" s="440"/>
      <c r="C4" s="441"/>
      <c r="D4" s="441"/>
      <c r="E4" s="441"/>
      <c r="F4" s="442"/>
      <c r="G4" s="449"/>
      <c r="H4" s="401"/>
      <c r="I4" s="401"/>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5"/>
      <c r="AM4" s="428" t="s">
        <v>2</v>
      </c>
      <c r="AN4" s="429"/>
      <c r="AO4" s="429"/>
      <c r="AP4" s="429"/>
      <c r="AQ4" s="429"/>
      <c r="AR4" s="429"/>
      <c r="AS4" s="429"/>
      <c r="AT4" s="429"/>
      <c r="AU4" s="430"/>
    </row>
    <row r="5" spans="2:47" ht="18" customHeight="1">
      <c r="B5" s="440"/>
      <c r="C5" s="441"/>
      <c r="D5" s="441"/>
      <c r="E5" s="441"/>
      <c r="F5" s="442"/>
      <c r="G5" s="449"/>
      <c r="H5" s="401"/>
      <c r="I5" s="401"/>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5"/>
      <c r="AM5" s="428" t="s">
        <v>3</v>
      </c>
      <c r="AN5" s="429"/>
      <c r="AO5" s="429"/>
      <c r="AP5" s="429"/>
      <c r="AQ5" s="429"/>
      <c r="AR5" s="429"/>
      <c r="AS5" s="429"/>
      <c r="AT5" s="429"/>
      <c r="AU5" s="430"/>
    </row>
    <row r="6" spans="2:47" ht="18" customHeight="1">
      <c r="B6" s="443"/>
      <c r="C6" s="444"/>
      <c r="D6" s="444"/>
      <c r="E6" s="444"/>
      <c r="F6" s="445"/>
      <c r="G6" s="450"/>
      <c r="H6" s="451"/>
      <c r="I6" s="451"/>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7"/>
      <c r="AM6" s="431" t="s">
        <v>5</v>
      </c>
      <c r="AN6" s="432"/>
      <c r="AO6" s="432"/>
      <c r="AP6" s="432"/>
      <c r="AQ6" s="432"/>
      <c r="AR6" s="432"/>
      <c r="AS6" s="432"/>
      <c r="AT6" s="432"/>
      <c r="AU6" s="433"/>
    </row>
    <row r="7" spans="2:21" ht="24.75" customHeight="1">
      <c r="B7" s="675"/>
      <c r="C7" s="675"/>
      <c r="D7" s="675"/>
      <c r="E7" s="675"/>
      <c r="F7" s="675"/>
      <c r="G7" s="675"/>
      <c r="H7" s="675"/>
      <c r="I7" s="675"/>
      <c r="J7" s="675"/>
      <c r="K7" s="675"/>
      <c r="L7" s="675"/>
      <c r="M7" s="675"/>
      <c r="N7" s="675"/>
      <c r="O7" s="675"/>
      <c r="P7" s="675"/>
      <c r="Q7" s="675"/>
      <c r="R7" s="675"/>
      <c r="S7" s="675"/>
      <c r="T7" s="675"/>
      <c r="U7" s="675"/>
    </row>
    <row r="8" spans="2:21" ht="33" customHeight="1">
      <c r="B8" s="675" t="s">
        <v>55</v>
      </c>
      <c r="C8" s="675"/>
      <c r="D8" s="675"/>
      <c r="E8" s="675"/>
      <c r="F8" s="675"/>
      <c r="G8" s="675"/>
      <c r="H8" s="675"/>
      <c r="I8" s="675"/>
      <c r="J8" s="675"/>
      <c r="K8" s="675"/>
      <c r="L8" s="675"/>
      <c r="M8" s="675"/>
      <c r="N8" s="675"/>
      <c r="O8" s="675"/>
      <c r="P8" s="675"/>
      <c r="Q8" s="675"/>
      <c r="R8" s="675"/>
      <c r="S8" s="675"/>
      <c r="T8" s="675"/>
      <c r="U8" s="675"/>
    </row>
    <row r="9" ht="17.25" customHeight="1"/>
    <row r="10" spans="2:139" ht="15" customHeight="1">
      <c r="B10" s="533" t="s">
        <v>176</v>
      </c>
      <c r="C10" s="534"/>
      <c r="D10" s="534"/>
      <c r="E10" s="534"/>
      <c r="F10" s="534"/>
      <c r="G10" s="534"/>
      <c r="H10" s="534"/>
      <c r="I10" s="614"/>
      <c r="J10" s="669" t="s">
        <v>177</v>
      </c>
      <c r="K10" s="670"/>
      <c r="L10" s="670"/>
      <c r="M10" s="670"/>
      <c r="N10" s="670"/>
      <c r="O10" s="670"/>
      <c r="P10" s="670"/>
      <c r="Q10" s="670"/>
      <c r="R10" s="670"/>
      <c r="S10" s="67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610"/>
      <c r="CK10" s="610"/>
      <c r="CL10" s="610"/>
      <c r="CM10" s="610"/>
      <c r="CN10" s="610"/>
      <c r="CO10" s="610"/>
      <c r="CP10" s="610"/>
      <c r="CQ10" s="610"/>
      <c r="CR10" s="610"/>
      <c r="CS10" s="610"/>
      <c r="CT10" s="610"/>
      <c r="CU10" s="610"/>
      <c r="CV10" s="610"/>
      <c r="CW10" s="610"/>
      <c r="CX10" s="610"/>
      <c r="CY10" s="610"/>
      <c r="CZ10" s="610"/>
      <c r="DA10" s="610"/>
      <c r="DB10" s="610"/>
      <c r="DC10" s="610"/>
      <c r="DD10" s="610"/>
      <c r="DE10" s="610"/>
      <c r="DF10" s="610"/>
      <c r="DG10" s="610"/>
      <c r="DH10" s="610"/>
      <c r="DI10" s="610"/>
      <c r="DJ10" s="610"/>
      <c r="DK10" s="610"/>
      <c r="DL10" s="610"/>
      <c r="DM10" s="610"/>
      <c r="DN10" s="610"/>
      <c r="DO10" s="610"/>
      <c r="DP10" s="610"/>
      <c r="DQ10" s="610"/>
      <c r="DR10" s="610"/>
      <c r="DS10" s="610"/>
      <c r="DT10" s="610"/>
      <c r="DU10" s="610"/>
      <c r="DV10" s="610"/>
      <c r="DW10" s="610"/>
      <c r="DX10" s="610"/>
      <c r="DY10" s="610"/>
      <c r="DZ10" s="610"/>
      <c r="EA10" s="610"/>
      <c r="EB10" s="610"/>
      <c r="EC10" s="610"/>
      <c r="ED10" s="610"/>
      <c r="EE10" s="610"/>
      <c r="EF10" s="610"/>
      <c r="EG10" s="610"/>
      <c r="EH10" s="610"/>
      <c r="EI10" s="610"/>
    </row>
    <row r="11" spans="2:139" ht="26.25" customHeight="1" thickBot="1">
      <c r="B11" s="533"/>
      <c r="C11" s="534"/>
      <c r="D11" s="534"/>
      <c r="E11" s="534"/>
      <c r="F11" s="534"/>
      <c r="G11" s="534"/>
      <c r="H11" s="534"/>
      <c r="I11" s="614"/>
      <c r="J11" s="671"/>
      <c r="K11" s="672"/>
      <c r="L11" s="672"/>
      <c r="M11" s="672"/>
      <c r="N11" s="672"/>
      <c r="O11" s="672"/>
      <c r="P11" s="672"/>
      <c r="Q11" s="672"/>
      <c r="R11" s="672"/>
      <c r="S11" s="672"/>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1"/>
      <c r="AY11" s="611"/>
      <c r="AZ11" s="611"/>
      <c r="BA11" s="611"/>
      <c r="BB11" s="611"/>
      <c r="BC11" s="611"/>
      <c r="BD11" s="611"/>
      <c r="BE11" s="611"/>
      <c r="BF11" s="611"/>
      <c r="BG11" s="611"/>
      <c r="BH11" s="611"/>
      <c r="BI11" s="611"/>
      <c r="BJ11" s="611"/>
      <c r="BK11" s="611"/>
      <c r="BL11" s="611"/>
      <c r="BM11" s="611"/>
      <c r="BN11" s="611"/>
      <c r="BO11" s="611"/>
      <c r="BP11" s="611"/>
      <c r="BQ11" s="611"/>
      <c r="BR11" s="611"/>
      <c r="BS11" s="611"/>
      <c r="BT11" s="611"/>
      <c r="BU11" s="611"/>
      <c r="BV11" s="611"/>
      <c r="BW11" s="611"/>
      <c r="BX11" s="611"/>
      <c r="BY11" s="611"/>
      <c r="BZ11" s="611"/>
      <c r="CA11" s="611"/>
      <c r="CB11" s="611"/>
      <c r="CC11" s="611"/>
      <c r="CD11" s="611"/>
      <c r="CE11" s="611"/>
      <c r="CF11" s="611"/>
      <c r="CG11" s="611"/>
      <c r="CH11" s="611"/>
      <c r="CI11" s="611"/>
      <c r="CJ11" s="611"/>
      <c r="CK11" s="611"/>
      <c r="CL11" s="611"/>
      <c r="CM11" s="611"/>
      <c r="CN11" s="611"/>
      <c r="CO11" s="611"/>
      <c r="CP11" s="611"/>
      <c r="CQ11" s="611"/>
      <c r="CR11" s="611"/>
      <c r="CS11" s="611"/>
      <c r="CT11" s="611"/>
      <c r="CU11" s="611"/>
      <c r="CV11" s="611"/>
      <c r="CW11" s="611"/>
      <c r="CX11" s="611"/>
      <c r="CY11" s="611"/>
      <c r="CZ11" s="611"/>
      <c r="DA11" s="611"/>
      <c r="DB11" s="611"/>
      <c r="DC11" s="611"/>
      <c r="DD11" s="611"/>
      <c r="DE11" s="611"/>
      <c r="DF11" s="611"/>
      <c r="DG11" s="611"/>
      <c r="DH11" s="611"/>
      <c r="DI11" s="611"/>
      <c r="DJ11" s="611"/>
      <c r="DK11" s="611"/>
      <c r="DL11" s="611"/>
      <c r="DM11" s="611"/>
      <c r="DN11" s="611"/>
      <c r="DO11" s="611"/>
      <c r="DP11" s="611"/>
      <c r="DQ11" s="611"/>
      <c r="DR11" s="611"/>
      <c r="DS11" s="611"/>
      <c r="DT11" s="611"/>
      <c r="DU11" s="611"/>
      <c r="DV11" s="611"/>
      <c r="DW11" s="611"/>
      <c r="DX11" s="611"/>
      <c r="DY11" s="611"/>
      <c r="DZ11" s="611"/>
      <c r="EA11" s="611"/>
      <c r="EB11" s="611"/>
      <c r="EC11" s="611"/>
      <c r="ED11" s="611"/>
      <c r="EE11" s="611"/>
      <c r="EF11" s="611"/>
      <c r="EG11" s="611"/>
      <c r="EH11" s="611"/>
      <c r="EI11" s="611"/>
    </row>
    <row r="12" spans="2:139" ht="27" customHeight="1" thickTop="1">
      <c r="B12" s="612" t="s">
        <v>178</v>
      </c>
      <c r="C12" s="610"/>
      <c r="D12" s="610"/>
      <c r="E12" s="610"/>
      <c r="F12" s="610"/>
      <c r="G12" s="610"/>
      <c r="H12" s="610"/>
      <c r="I12" s="610"/>
      <c r="J12" s="615" t="s">
        <v>58</v>
      </c>
      <c r="K12" s="616"/>
      <c r="L12" s="616"/>
      <c r="M12" s="616"/>
      <c r="N12" s="616"/>
      <c r="O12" s="616"/>
      <c r="P12" s="616"/>
      <c r="Q12" s="616"/>
      <c r="R12" s="616"/>
      <c r="S12" s="616"/>
      <c r="T12" s="616"/>
      <c r="U12" s="617"/>
      <c r="V12" s="620" t="s">
        <v>59</v>
      </c>
      <c r="W12" s="620"/>
      <c r="X12" s="620"/>
      <c r="Y12" s="620"/>
      <c r="Z12" s="620"/>
      <c r="AA12" s="620"/>
      <c r="AB12" s="620"/>
      <c r="AC12" s="620"/>
      <c r="AD12" s="620"/>
      <c r="AE12" s="620"/>
      <c r="AF12" s="620" t="s">
        <v>60</v>
      </c>
      <c r="AG12" s="620"/>
      <c r="AH12" s="620"/>
      <c r="AI12" s="620"/>
      <c r="AJ12" s="620"/>
      <c r="AK12" s="620"/>
      <c r="AL12" s="620"/>
      <c r="AM12" s="620"/>
      <c r="AN12" s="620"/>
      <c r="AO12" s="620"/>
      <c r="AP12" s="434"/>
      <c r="AQ12" s="434"/>
      <c r="AR12" s="434"/>
      <c r="AS12" s="434"/>
      <c r="AT12" s="434"/>
      <c r="AU12" s="434"/>
      <c r="AV12" s="434"/>
      <c r="AW12" s="434"/>
      <c r="AX12" s="434"/>
      <c r="AY12" s="434"/>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119"/>
      <c r="CA12" s="435"/>
      <c r="CB12" s="435"/>
      <c r="CC12" s="435"/>
      <c r="CD12" s="435"/>
      <c r="CE12" s="435"/>
      <c r="CF12" s="435"/>
      <c r="CG12" s="435"/>
      <c r="CH12" s="435"/>
      <c r="CI12" s="435"/>
      <c r="CJ12" s="119"/>
      <c r="CK12" s="435"/>
      <c r="CL12" s="435"/>
      <c r="CM12" s="435"/>
      <c r="CN12" s="435"/>
      <c r="CO12" s="435"/>
      <c r="CP12" s="435"/>
      <c r="CQ12" s="435"/>
      <c r="CR12" s="435"/>
      <c r="CS12" s="435"/>
      <c r="CT12" s="119"/>
      <c r="CU12" s="435"/>
      <c r="CV12" s="435"/>
      <c r="CW12" s="435"/>
      <c r="CX12" s="435"/>
      <c r="CY12" s="435"/>
      <c r="CZ12" s="435"/>
      <c r="DA12" s="435"/>
      <c r="DB12" s="435"/>
      <c r="DC12" s="435"/>
      <c r="DD12" s="119"/>
      <c r="DE12" s="435"/>
      <c r="DF12" s="435"/>
      <c r="DG12" s="435"/>
      <c r="DH12" s="435"/>
      <c r="DI12" s="435"/>
      <c r="DJ12" s="435"/>
      <c r="DK12" s="435"/>
      <c r="DL12" s="435"/>
      <c r="DM12" s="435"/>
      <c r="DN12" s="119"/>
      <c r="DO12" s="435"/>
      <c r="DP12" s="435"/>
      <c r="DQ12" s="435"/>
      <c r="DR12" s="435"/>
      <c r="DS12" s="435"/>
      <c r="DT12" s="435"/>
      <c r="DU12" s="435"/>
      <c r="DV12" s="435"/>
      <c r="DW12" s="435"/>
      <c r="DX12" s="119"/>
      <c r="DY12" s="447"/>
      <c r="DZ12" s="447"/>
      <c r="EA12" s="447"/>
      <c r="EB12" s="447"/>
      <c r="EC12" s="447"/>
      <c r="ED12" s="447"/>
      <c r="EE12" s="447"/>
      <c r="EF12" s="447"/>
      <c r="EG12" s="618" t="s">
        <v>61</v>
      </c>
      <c r="EH12" s="618"/>
      <c r="EI12" s="618"/>
    </row>
    <row r="13" spans="2:139" ht="45" customHeight="1" thickBot="1">
      <c r="B13" s="613"/>
      <c r="C13" s="611"/>
      <c r="D13" s="611"/>
      <c r="E13" s="611"/>
      <c r="F13" s="611"/>
      <c r="G13" s="611"/>
      <c r="H13" s="611"/>
      <c r="I13" s="611"/>
      <c r="J13" s="18"/>
      <c r="K13" s="19"/>
      <c r="L13" s="619" t="s">
        <v>48</v>
      </c>
      <c r="M13" s="619"/>
      <c r="N13" s="619"/>
      <c r="O13" s="619"/>
      <c r="P13" s="619"/>
      <c r="Q13" s="619"/>
      <c r="R13" s="619"/>
      <c r="S13" s="619"/>
      <c r="T13" s="19"/>
      <c r="U13" s="73"/>
      <c r="V13" s="74"/>
      <c r="W13" s="19"/>
      <c r="X13" s="619" t="s">
        <v>179</v>
      </c>
      <c r="Y13" s="619"/>
      <c r="Z13" s="619"/>
      <c r="AA13" s="619"/>
      <c r="AB13" s="619"/>
      <c r="AC13" s="619"/>
      <c r="AD13" s="619"/>
      <c r="AE13" s="73"/>
      <c r="AF13" s="19"/>
      <c r="AG13" s="19"/>
      <c r="AH13" s="19"/>
      <c r="AI13" s="19"/>
      <c r="AJ13" s="19"/>
      <c r="AK13" s="19"/>
      <c r="AL13" s="19"/>
      <c r="AM13" s="19"/>
      <c r="AN13" s="19"/>
      <c r="AO13" s="73"/>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74"/>
      <c r="EH13" s="19"/>
      <c r="EI13" s="152"/>
    </row>
    <row r="14" ht="24" customHeight="1" thickBot="1" thickTop="1"/>
    <row r="15" spans="2:139" ht="28.5" customHeight="1" thickTop="1">
      <c r="B15" s="556" t="s">
        <v>64</v>
      </c>
      <c r="C15" s="557"/>
      <c r="D15" s="543" t="s">
        <v>65</v>
      </c>
      <c r="E15" s="476"/>
      <c r="F15" s="476"/>
      <c r="G15" s="476"/>
      <c r="H15" s="562" t="s">
        <v>66</v>
      </c>
      <c r="I15" s="568" t="s">
        <v>67</v>
      </c>
      <c r="J15" s="458" t="s">
        <v>68</v>
      </c>
      <c r="K15" s="459"/>
      <c r="L15" s="460" t="s">
        <v>69</v>
      </c>
      <c r="M15" s="461"/>
      <c r="N15" s="461"/>
      <c r="O15" s="461"/>
      <c r="P15" s="461"/>
      <c r="Q15" s="461"/>
      <c r="R15" s="461"/>
      <c r="S15" s="461"/>
      <c r="T15" s="461"/>
      <c r="U15" s="462"/>
      <c r="V15" s="463" t="s">
        <v>70</v>
      </c>
      <c r="W15" s="461"/>
      <c r="X15" s="461"/>
      <c r="Y15" s="461"/>
      <c r="Z15" s="461"/>
      <c r="AA15" s="461"/>
      <c r="AB15" s="461"/>
      <c r="AC15" s="461"/>
      <c r="AD15" s="461"/>
      <c r="AE15" s="464"/>
      <c r="AF15" s="460" t="s">
        <v>71</v>
      </c>
      <c r="AG15" s="461"/>
      <c r="AH15" s="461"/>
      <c r="AI15" s="461"/>
      <c r="AJ15" s="461"/>
      <c r="AK15" s="461"/>
      <c r="AL15" s="461"/>
      <c r="AM15" s="461"/>
      <c r="AN15" s="461"/>
      <c r="AO15" s="462"/>
      <c r="AP15" s="463" t="s">
        <v>72</v>
      </c>
      <c r="AQ15" s="461"/>
      <c r="AR15" s="461"/>
      <c r="AS15" s="461"/>
      <c r="AT15" s="461"/>
      <c r="AU15" s="461"/>
      <c r="AV15" s="461"/>
      <c r="AW15" s="461"/>
      <c r="AX15" s="461"/>
      <c r="AY15" s="464"/>
      <c r="AZ15" s="460" t="s">
        <v>73</v>
      </c>
      <c r="BA15" s="461"/>
      <c r="BB15" s="461"/>
      <c r="BC15" s="461"/>
      <c r="BD15" s="461"/>
      <c r="BE15" s="461"/>
      <c r="BF15" s="461"/>
      <c r="BG15" s="461"/>
      <c r="BH15" s="461"/>
      <c r="BI15" s="462"/>
      <c r="BJ15" s="463" t="s">
        <v>74</v>
      </c>
      <c r="BK15" s="461"/>
      <c r="BL15" s="461"/>
      <c r="BM15" s="461"/>
      <c r="BN15" s="461"/>
      <c r="BO15" s="461"/>
      <c r="BP15" s="461"/>
      <c r="BQ15" s="461"/>
      <c r="BR15" s="461"/>
      <c r="BS15" s="464"/>
      <c r="BT15" s="460" t="s">
        <v>75</v>
      </c>
      <c r="BU15" s="461"/>
      <c r="BV15" s="461"/>
      <c r="BW15" s="461"/>
      <c r="BX15" s="461"/>
      <c r="BY15" s="461"/>
      <c r="BZ15" s="461"/>
      <c r="CA15" s="461"/>
      <c r="CB15" s="461"/>
      <c r="CC15" s="462"/>
      <c r="CD15" s="460" t="s">
        <v>76</v>
      </c>
      <c r="CE15" s="461"/>
      <c r="CF15" s="461"/>
      <c r="CG15" s="461"/>
      <c r="CH15" s="461"/>
      <c r="CI15" s="461"/>
      <c r="CJ15" s="461"/>
      <c r="CK15" s="461"/>
      <c r="CL15" s="461"/>
      <c r="CM15" s="462"/>
      <c r="CN15" s="463" t="s">
        <v>77</v>
      </c>
      <c r="CO15" s="461"/>
      <c r="CP15" s="461"/>
      <c r="CQ15" s="461"/>
      <c r="CR15" s="461"/>
      <c r="CS15" s="461"/>
      <c r="CT15" s="461"/>
      <c r="CU15" s="461"/>
      <c r="CV15" s="461"/>
      <c r="CW15" s="464"/>
      <c r="CX15" s="460" t="s">
        <v>78</v>
      </c>
      <c r="CY15" s="461"/>
      <c r="CZ15" s="461"/>
      <c r="DA15" s="461"/>
      <c r="DB15" s="461"/>
      <c r="DC15" s="461"/>
      <c r="DD15" s="461"/>
      <c r="DE15" s="461"/>
      <c r="DF15" s="461"/>
      <c r="DG15" s="462"/>
      <c r="DH15" s="463" t="s">
        <v>79</v>
      </c>
      <c r="DI15" s="461"/>
      <c r="DJ15" s="461"/>
      <c r="DK15" s="461"/>
      <c r="DL15" s="461"/>
      <c r="DM15" s="461"/>
      <c r="DN15" s="461"/>
      <c r="DO15" s="461"/>
      <c r="DP15" s="461"/>
      <c r="DQ15" s="464"/>
      <c r="DR15" s="460" t="s">
        <v>80</v>
      </c>
      <c r="DS15" s="461"/>
      <c r="DT15" s="461"/>
      <c r="DU15" s="461"/>
      <c r="DV15" s="461"/>
      <c r="DW15" s="461"/>
      <c r="DX15" s="461"/>
      <c r="DY15" s="461"/>
      <c r="DZ15" s="461"/>
      <c r="EA15" s="464"/>
      <c r="EB15" s="472" t="s">
        <v>81</v>
      </c>
      <c r="EC15" s="473"/>
      <c r="ED15" s="474"/>
      <c r="EE15" s="475" t="s">
        <v>180</v>
      </c>
      <c r="EF15" s="476"/>
      <c r="EG15" s="153" t="s">
        <v>82</v>
      </c>
      <c r="EH15" s="477" t="s">
        <v>83</v>
      </c>
      <c r="EI15" s="478"/>
    </row>
    <row r="16" spans="2:139" ht="17.25" customHeight="1">
      <c r="B16" s="558"/>
      <c r="C16" s="559"/>
      <c r="D16" s="544"/>
      <c r="E16" s="545"/>
      <c r="F16" s="545"/>
      <c r="G16" s="545"/>
      <c r="H16" s="563"/>
      <c r="I16" s="569"/>
      <c r="J16" s="518" t="s">
        <v>84</v>
      </c>
      <c r="K16" s="520" t="s">
        <v>85</v>
      </c>
      <c r="L16" s="487" t="s">
        <v>86</v>
      </c>
      <c r="M16" s="485" t="s">
        <v>87</v>
      </c>
      <c r="N16" s="468" t="s">
        <v>38</v>
      </c>
      <c r="O16" s="469"/>
      <c r="P16" s="470"/>
      <c r="Q16" s="471" t="s">
        <v>88</v>
      </c>
      <c r="R16" s="471"/>
      <c r="S16" s="471"/>
      <c r="T16" s="479" t="s">
        <v>89</v>
      </c>
      <c r="U16" s="481" t="s">
        <v>90</v>
      </c>
      <c r="V16" s="487" t="s">
        <v>86</v>
      </c>
      <c r="W16" s="485" t="s">
        <v>87</v>
      </c>
      <c r="X16" s="468" t="s">
        <v>38</v>
      </c>
      <c r="Y16" s="469"/>
      <c r="Z16" s="470"/>
      <c r="AA16" s="471" t="s">
        <v>88</v>
      </c>
      <c r="AB16" s="471"/>
      <c r="AC16" s="471"/>
      <c r="AD16" s="479" t="s">
        <v>89</v>
      </c>
      <c r="AE16" s="481" t="s">
        <v>90</v>
      </c>
      <c r="AF16" s="487" t="s">
        <v>86</v>
      </c>
      <c r="AG16" s="485" t="s">
        <v>87</v>
      </c>
      <c r="AH16" s="468" t="s">
        <v>38</v>
      </c>
      <c r="AI16" s="469"/>
      <c r="AJ16" s="470"/>
      <c r="AK16" s="471" t="s">
        <v>88</v>
      </c>
      <c r="AL16" s="471"/>
      <c r="AM16" s="471"/>
      <c r="AN16" s="479" t="s">
        <v>89</v>
      </c>
      <c r="AO16" s="481" t="s">
        <v>90</v>
      </c>
      <c r="AP16" s="487" t="s">
        <v>86</v>
      </c>
      <c r="AQ16" s="485" t="s">
        <v>87</v>
      </c>
      <c r="AR16" s="468" t="s">
        <v>38</v>
      </c>
      <c r="AS16" s="469"/>
      <c r="AT16" s="470"/>
      <c r="AU16" s="471" t="s">
        <v>88</v>
      </c>
      <c r="AV16" s="471"/>
      <c r="AW16" s="471"/>
      <c r="AX16" s="479" t="s">
        <v>89</v>
      </c>
      <c r="AY16" s="481" t="s">
        <v>90</v>
      </c>
      <c r="AZ16" s="487" t="s">
        <v>86</v>
      </c>
      <c r="BA16" s="485" t="s">
        <v>87</v>
      </c>
      <c r="BB16" s="468" t="s">
        <v>38</v>
      </c>
      <c r="BC16" s="469"/>
      <c r="BD16" s="470"/>
      <c r="BE16" s="471" t="s">
        <v>88</v>
      </c>
      <c r="BF16" s="471"/>
      <c r="BG16" s="471"/>
      <c r="BH16" s="479" t="s">
        <v>89</v>
      </c>
      <c r="BI16" s="481" t="s">
        <v>90</v>
      </c>
      <c r="BJ16" s="487" t="s">
        <v>86</v>
      </c>
      <c r="BK16" s="485" t="s">
        <v>87</v>
      </c>
      <c r="BL16" s="468" t="s">
        <v>38</v>
      </c>
      <c r="BM16" s="469"/>
      <c r="BN16" s="470"/>
      <c r="BO16" s="471" t="s">
        <v>88</v>
      </c>
      <c r="BP16" s="471"/>
      <c r="BQ16" s="471"/>
      <c r="BR16" s="479" t="s">
        <v>89</v>
      </c>
      <c r="BS16" s="481" t="s">
        <v>90</v>
      </c>
      <c r="BT16" s="487" t="s">
        <v>86</v>
      </c>
      <c r="BU16" s="485" t="s">
        <v>87</v>
      </c>
      <c r="BV16" s="468" t="s">
        <v>38</v>
      </c>
      <c r="BW16" s="469"/>
      <c r="BX16" s="470"/>
      <c r="BY16" s="471" t="s">
        <v>88</v>
      </c>
      <c r="BZ16" s="471"/>
      <c r="CA16" s="471"/>
      <c r="CB16" s="479" t="s">
        <v>89</v>
      </c>
      <c r="CC16" s="481" t="s">
        <v>90</v>
      </c>
      <c r="CD16" s="487" t="s">
        <v>86</v>
      </c>
      <c r="CE16" s="485" t="s">
        <v>87</v>
      </c>
      <c r="CF16" s="468" t="s">
        <v>38</v>
      </c>
      <c r="CG16" s="469"/>
      <c r="CH16" s="470"/>
      <c r="CI16" s="471" t="s">
        <v>88</v>
      </c>
      <c r="CJ16" s="471"/>
      <c r="CK16" s="471"/>
      <c r="CL16" s="479" t="s">
        <v>89</v>
      </c>
      <c r="CM16" s="481" t="s">
        <v>90</v>
      </c>
      <c r="CN16" s="487" t="s">
        <v>86</v>
      </c>
      <c r="CO16" s="485" t="s">
        <v>87</v>
      </c>
      <c r="CP16" s="468" t="s">
        <v>38</v>
      </c>
      <c r="CQ16" s="469"/>
      <c r="CR16" s="470"/>
      <c r="CS16" s="471" t="s">
        <v>88</v>
      </c>
      <c r="CT16" s="471"/>
      <c r="CU16" s="471"/>
      <c r="CV16" s="479" t="s">
        <v>89</v>
      </c>
      <c r="CW16" s="481" t="s">
        <v>90</v>
      </c>
      <c r="CX16" s="487" t="s">
        <v>86</v>
      </c>
      <c r="CY16" s="485" t="s">
        <v>87</v>
      </c>
      <c r="CZ16" s="468" t="s">
        <v>38</v>
      </c>
      <c r="DA16" s="469"/>
      <c r="DB16" s="470"/>
      <c r="DC16" s="471" t="s">
        <v>88</v>
      </c>
      <c r="DD16" s="471"/>
      <c r="DE16" s="471"/>
      <c r="DF16" s="479" t="s">
        <v>89</v>
      </c>
      <c r="DG16" s="481" t="s">
        <v>90</v>
      </c>
      <c r="DH16" s="487" t="s">
        <v>86</v>
      </c>
      <c r="DI16" s="485" t="s">
        <v>87</v>
      </c>
      <c r="DJ16" s="468" t="s">
        <v>38</v>
      </c>
      <c r="DK16" s="469"/>
      <c r="DL16" s="470"/>
      <c r="DM16" s="471" t="s">
        <v>88</v>
      </c>
      <c r="DN16" s="471"/>
      <c r="DO16" s="471"/>
      <c r="DP16" s="479" t="s">
        <v>89</v>
      </c>
      <c r="DQ16" s="481" t="s">
        <v>90</v>
      </c>
      <c r="DR16" s="487" t="s">
        <v>86</v>
      </c>
      <c r="DS16" s="485" t="s">
        <v>87</v>
      </c>
      <c r="DT16" s="468" t="s">
        <v>38</v>
      </c>
      <c r="DU16" s="469"/>
      <c r="DV16" s="470"/>
      <c r="DW16" s="471" t="s">
        <v>88</v>
      </c>
      <c r="DX16" s="471"/>
      <c r="DY16" s="471"/>
      <c r="DZ16" s="479" t="s">
        <v>89</v>
      </c>
      <c r="EA16" s="481" t="s">
        <v>90</v>
      </c>
      <c r="EB16" s="535" t="s">
        <v>91</v>
      </c>
      <c r="EC16" s="576" t="s">
        <v>92</v>
      </c>
      <c r="ED16" s="576" t="s">
        <v>93</v>
      </c>
      <c r="EE16" s="581" t="s">
        <v>94</v>
      </c>
      <c r="EF16" s="574" t="s">
        <v>181</v>
      </c>
      <c r="EG16" s="154" t="s">
        <v>96</v>
      </c>
      <c r="EH16" s="155" t="s">
        <v>97</v>
      </c>
      <c r="EI16" s="156" t="s">
        <v>98</v>
      </c>
    </row>
    <row r="17" spans="2:139" ht="23.25" thickBot="1">
      <c r="B17" s="560"/>
      <c r="C17" s="561"/>
      <c r="D17" s="546"/>
      <c r="E17" s="547"/>
      <c r="F17" s="547"/>
      <c r="G17" s="547"/>
      <c r="H17" s="564"/>
      <c r="I17" s="570"/>
      <c r="J17" s="519"/>
      <c r="K17" s="521"/>
      <c r="L17" s="488"/>
      <c r="M17" s="486"/>
      <c r="N17" s="23" t="s">
        <v>91</v>
      </c>
      <c r="O17" s="23" t="s">
        <v>92</v>
      </c>
      <c r="P17" s="23" t="s">
        <v>99</v>
      </c>
      <c r="Q17" s="76" t="s">
        <v>87</v>
      </c>
      <c r="R17" s="76" t="s">
        <v>100</v>
      </c>
      <c r="S17" s="76" t="s">
        <v>101</v>
      </c>
      <c r="T17" s="480"/>
      <c r="U17" s="482"/>
      <c r="V17" s="488"/>
      <c r="W17" s="486"/>
      <c r="X17" s="23" t="s">
        <v>91</v>
      </c>
      <c r="Y17" s="23" t="s">
        <v>92</v>
      </c>
      <c r="Z17" s="23" t="s">
        <v>99</v>
      </c>
      <c r="AA17" s="76" t="s">
        <v>87</v>
      </c>
      <c r="AB17" s="76" t="s">
        <v>100</v>
      </c>
      <c r="AC17" s="76" t="s">
        <v>101</v>
      </c>
      <c r="AD17" s="480"/>
      <c r="AE17" s="482"/>
      <c r="AF17" s="488"/>
      <c r="AG17" s="486"/>
      <c r="AH17" s="23" t="s">
        <v>91</v>
      </c>
      <c r="AI17" s="23" t="s">
        <v>92</v>
      </c>
      <c r="AJ17" s="23" t="s">
        <v>99</v>
      </c>
      <c r="AK17" s="76" t="s">
        <v>87</v>
      </c>
      <c r="AL17" s="76" t="s">
        <v>100</v>
      </c>
      <c r="AM17" s="76" t="s">
        <v>101</v>
      </c>
      <c r="AN17" s="480"/>
      <c r="AO17" s="482"/>
      <c r="AP17" s="488"/>
      <c r="AQ17" s="486"/>
      <c r="AR17" s="23" t="s">
        <v>91</v>
      </c>
      <c r="AS17" s="23" t="s">
        <v>92</v>
      </c>
      <c r="AT17" s="23" t="s">
        <v>99</v>
      </c>
      <c r="AU17" s="76" t="s">
        <v>87</v>
      </c>
      <c r="AV17" s="76" t="s">
        <v>100</v>
      </c>
      <c r="AW17" s="76" t="s">
        <v>101</v>
      </c>
      <c r="AX17" s="480"/>
      <c r="AY17" s="482"/>
      <c r="AZ17" s="488"/>
      <c r="BA17" s="486"/>
      <c r="BB17" s="23" t="s">
        <v>91</v>
      </c>
      <c r="BC17" s="23" t="s">
        <v>92</v>
      </c>
      <c r="BD17" s="23" t="s">
        <v>99</v>
      </c>
      <c r="BE17" s="76" t="s">
        <v>87</v>
      </c>
      <c r="BF17" s="76" t="s">
        <v>100</v>
      </c>
      <c r="BG17" s="76" t="s">
        <v>101</v>
      </c>
      <c r="BH17" s="480"/>
      <c r="BI17" s="482"/>
      <c r="BJ17" s="488"/>
      <c r="BK17" s="486"/>
      <c r="BL17" s="23" t="s">
        <v>91</v>
      </c>
      <c r="BM17" s="23" t="s">
        <v>92</v>
      </c>
      <c r="BN17" s="23" t="s">
        <v>99</v>
      </c>
      <c r="BO17" s="76" t="s">
        <v>87</v>
      </c>
      <c r="BP17" s="76" t="s">
        <v>100</v>
      </c>
      <c r="BQ17" s="76" t="s">
        <v>101</v>
      </c>
      <c r="BR17" s="480"/>
      <c r="BS17" s="482"/>
      <c r="BT17" s="488"/>
      <c r="BU17" s="486"/>
      <c r="BV17" s="23" t="s">
        <v>91</v>
      </c>
      <c r="BW17" s="23" t="s">
        <v>92</v>
      </c>
      <c r="BX17" s="23" t="s">
        <v>99</v>
      </c>
      <c r="BY17" s="76" t="s">
        <v>87</v>
      </c>
      <c r="BZ17" s="76" t="s">
        <v>100</v>
      </c>
      <c r="CA17" s="76" t="s">
        <v>101</v>
      </c>
      <c r="CB17" s="480"/>
      <c r="CC17" s="482"/>
      <c r="CD17" s="488"/>
      <c r="CE17" s="486"/>
      <c r="CF17" s="23" t="s">
        <v>91</v>
      </c>
      <c r="CG17" s="23" t="s">
        <v>92</v>
      </c>
      <c r="CH17" s="23" t="s">
        <v>99</v>
      </c>
      <c r="CI17" s="76" t="s">
        <v>87</v>
      </c>
      <c r="CJ17" s="76" t="s">
        <v>100</v>
      </c>
      <c r="CK17" s="76" t="s">
        <v>101</v>
      </c>
      <c r="CL17" s="480"/>
      <c r="CM17" s="482"/>
      <c r="CN17" s="488"/>
      <c r="CO17" s="486"/>
      <c r="CP17" s="23" t="s">
        <v>91</v>
      </c>
      <c r="CQ17" s="23" t="s">
        <v>92</v>
      </c>
      <c r="CR17" s="23" t="s">
        <v>99</v>
      </c>
      <c r="CS17" s="76" t="s">
        <v>87</v>
      </c>
      <c r="CT17" s="76" t="s">
        <v>100</v>
      </c>
      <c r="CU17" s="76" t="s">
        <v>101</v>
      </c>
      <c r="CV17" s="480"/>
      <c r="CW17" s="482"/>
      <c r="CX17" s="488"/>
      <c r="CY17" s="486"/>
      <c r="CZ17" s="23" t="s">
        <v>91</v>
      </c>
      <c r="DA17" s="23" t="s">
        <v>92</v>
      </c>
      <c r="DB17" s="23" t="s">
        <v>99</v>
      </c>
      <c r="DC17" s="76" t="s">
        <v>87</v>
      </c>
      <c r="DD17" s="76" t="s">
        <v>100</v>
      </c>
      <c r="DE17" s="76" t="s">
        <v>101</v>
      </c>
      <c r="DF17" s="480"/>
      <c r="DG17" s="482"/>
      <c r="DH17" s="488"/>
      <c r="DI17" s="486"/>
      <c r="DJ17" s="23" t="s">
        <v>91</v>
      </c>
      <c r="DK17" s="23" t="s">
        <v>92</v>
      </c>
      <c r="DL17" s="23" t="s">
        <v>99</v>
      </c>
      <c r="DM17" s="76" t="s">
        <v>87</v>
      </c>
      <c r="DN17" s="76" t="s">
        <v>100</v>
      </c>
      <c r="DO17" s="76" t="s">
        <v>101</v>
      </c>
      <c r="DP17" s="480"/>
      <c r="DQ17" s="482"/>
      <c r="DR17" s="488"/>
      <c r="DS17" s="486"/>
      <c r="DT17" s="23" t="s">
        <v>91</v>
      </c>
      <c r="DU17" s="23" t="s">
        <v>92</v>
      </c>
      <c r="DV17" s="23" t="s">
        <v>99</v>
      </c>
      <c r="DW17" s="76" t="s">
        <v>87</v>
      </c>
      <c r="DX17" s="76" t="s">
        <v>100</v>
      </c>
      <c r="DY17" s="76" t="s">
        <v>101</v>
      </c>
      <c r="DZ17" s="480"/>
      <c r="EA17" s="482"/>
      <c r="EB17" s="536"/>
      <c r="EC17" s="577"/>
      <c r="ED17" s="577"/>
      <c r="EE17" s="582"/>
      <c r="EF17" s="575"/>
      <c r="EG17" s="157" t="s">
        <v>102</v>
      </c>
      <c r="EH17" s="158" t="s">
        <v>103</v>
      </c>
      <c r="EI17" s="159" t="s">
        <v>103</v>
      </c>
    </row>
    <row r="18" spans="2:139" ht="40.5" customHeight="1" thickBot="1" thickTop="1">
      <c r="B18" s="640">
        <v>1</v>
      </c>
      <c r="C18" s="508" t="s">
        <v>187</v>
      </c>
      <c r="D18" s="4">
        <v>1</v>
      </c>
      <c r="E18" s="621" t="s">
        <v>220</v>
      </c>
      <c r="F18" s="622"/>
      <c r="G18" s="623"/>
      <c r="H18" s="651" t="s">
        <v>119</v>
      </c>
      <c r="I18" s="660" t="s">
        <v>120</v>
      </c>
      <c r="J18" s="24" t="s">
        <v>105</v>
      </c>
      <c r="K18" s="25" t="s">
        <v>116</v>
      </c>
      <c r="L18" s="26" t="s">
        <v>123</v>
      </c>
      <c r="M18" s="27"/>
      <c r="N18" s="28"/>
      <c r="O18" s="28"/>
      <c r="P18" s="28"/>
      <c r="Q18" s="27"/>
      <c r="R18" s="27"/>
      <c r="S18" s="27"/>
      <c r="T18" s="605" t="s">
        <v>228</v>
      </c>
      <c r="U18" s="673"/>
      <c r="V18" s="26" t="s">
        <v>123</v>
      </c>
      <c r="W18" s="27" t="s">
        <v>122</v>
      </c>
      <c r="X18" s="28">
        <v>20000</v>
      </c>
      <c r="Y18" s="28"/>
      <c r="Z18" s="28"/>
      <c r="AA18" s="27" t="s">
        <v>122</v>
      </c>
      <c r="AB18" s="27" t="s">
        <v>122</v>
      </c>
      <c r="AC18" s="27"/>
      <c r="AD18" s="605" t="s">
        <v>228</v>
      </c>
      <c r="AE18" s="673"/>
      <c r="AF18" s="26" t="s">
        <v>123</v>
      </c>
      <c r="AG18" s="27"/>
      <c r="AH18" s="28"/>
      <c r="AI18" s="28"/>
      <c r="AJ18" s="28"/>
      <c r="AK18" s="27"/>
      <c r="AL18" s="27"/>
      <c r="AM18" s="27"/>
      <c r="AN18" s="605" t="s">
        <v>228</v>
      </c>
      <c r="AO18" s="673"/>
      <c r="AP18" s="26" t="s">
        <v>123</v>
      </c>
      <c r="AQ18" s="27"/>
      <c r="AR18" s="28"/>
      <c r="AS18" s="28"/>
      <c r="AT18" s="28"/>
      <c r="AU18" s="27"/>
      <c r="AV18" s="27"/>
      <c r="AW18" s="27"/>
      <c r="AX18" s="605" t="s">
        <v>228</v>
      </c>
      <c r="AY18" s="673"/>
      <c r="AZ18" s="26" t="s">
        <v>123</v>
      </c>
      <c r="BA18" s="27"/>
      <c r="BB18" s="28"/>
      <c r="BC18" s="28"/>
      <c r="BD18" s="28"/>
      <c r="BE18" s="27"/>
      <c r="BF18" s="27"/>
      <c r="BG18" s="27"/>
      <c r="BH18" s="605" t="s">
        <v>228</v>
      </c>
      <c r="BI18" s="673"/>
      <c r="BJ18" s="26" t="s">
        <v>123</v>
      </c>
      <c r="BK18" s="27"/>
      <c r="BL18" s="120"/>
      <c r="BM18" s="120"/>
      <c r="BN18" s="120"/>
      <c r="BO18" s="27"/>
      <c r="BP18" s="27"/>
      <c r="BQ18" s="27"/>
      <c r="BR18" s="605" t="s">
        <v>228</v>
      </c>
      <c r="BS18" s="673"/>
      <c r="BT18" s="26" t="s">
        <v>123</v>
      </c>
      <c r="BU18" s="27"/>
      <c r="BV18" s="28"/>
      <c r="BW18" s="28"/>
      <c r="BX18" s="28"/>
      <c r="BY18" s="27"/>
      <c r="BZ18" s="27"/>
      <c r="CA18" s="27"/>
      <c r="CB18" s="605" t="s">
        <v>228</v>
      </c>
      <c r="CC18" s="673"/>
      <c r="CD18" s="26"/>
      <c r="CE18" s="120"/>
      <c r="CF18" s="28"/>
      <c r="CG18" s="28"/>
      <c r="CH18" s="28"/>
      <c r="CI18" s="27"/>
      <c r="CJ18" s="27"/>
      <c r="CK18" s="27"/>
      <c r="CL18" s="605" t="s">
        <v>228</v>
      </c>
      <c r="CM18" s="78"/>
      <c r="CN18" s="26"/>
      <c r="CO18" s="27"/>
      <c r="CP18" s="28"/>
      <c r="CQ18" s="28"/>
      <c r="CR18" s="28"/>
      <c r="CS18" s="27"/>
      <c r="CT18" s="27"/>
      <c r="CU18" s="27"/>
      <c r="CV18" s="605" t="s">
        <v>228</v>
      </c>
      <c r="CW18" s="78"/>
      <c r="CX18" s="26"/>
      <c r="CY18" s="27" t="s">
        <v>123</v>
      </c>
      <c r="CZ18" s="28"/>
      <c r="DA18" s="28"/>
      <c r="DB18" s="28"/>
      <c r="DC18" s="27" t="s">
        <v>123</v>
      </c>
      <c r="DD18" s="27" t="s">
        <v>123</v>
      </c>
      <c r="DE18" s="27"/>
      <c r="DF18" s="605" t="s">
        <v>231</v>
      </c>
      <c r="DG18" s="78"/>
      <c r="DH18" s="26"/>
      <c r="DI18" s="27"/>
      <c r="DJ18" s="28"/>
      <c r="DK18" s="28"/>
      <c r="DL18" s="28"/>
      <c r="DM18" s="27"/>
      <c r="DN18" s="27"/>
      <c r="DO18" s="27"/>
      <c r="DP18" s="77"/>
      <c r="DQ18" s="78"/>
      <c r="DR18" s="26"/>
      <c r="DS18" s="27"/>
      <c r="DT18" s="28"/>
      <c r="DU18" s="28"/>
      <c r="DV18" s="28"/>
      <c r="DW18" s="27"/>
      <c r="DX18" s="27"/>
      <c r="DY18" s="27"/>
      <c r="DZ18" s="77"/>
      <c r="EA18" s="78"/>
      <c r="EB18" s="132">
        <f>SUM(N18:EA18)</f>
        <v>20000</v>
      </c>
      <c r="EC18" s="133">
        <f>O18+Y18+AI18+AS18+BC18+BM18+BW18+CG18+CQ18+DA18+DK18+DU18</f>
        <v>0</v>
      </c>
      <c r="ED18" s="133">
        <f>EB18-EC18</f>
        <v>20000</v>
      </c>
      <c r="EE18" s="134">
        <v>3341</v>
      </c>
      <c r="EF18" s="135" t="s">
        <v>182</v>
      </c>
      <c r="EG18" s="160">
        <v>100</v>
      </c>
      <c r="EH18" s="161"/>
      <c r="EI18" s="162"/>
    </row>
    <row r="19" spans="2:139" ht="40.5" customHeight="1" thickBot="1" thickTop="1">
      <c r="B19" s="640"/>
      <c r="C19" s="648"/>
      <c r="D19" s="3">
        <v>2</v>
      </c>
      <c r="E19" s="394" t="s">
        <v>183</v>
      </c>
      <c r="F19" s="624"/>
      <c r="G19" s="625"/>
      <c r="H19" s="651"/>
      <c r="I19" s="660"/>
      <c r="J19" s="29" t="s">
        <v>105</v>
      </c>
      <c r="K19" s="30" t="s">
        <v>116</v>
      </c>
      <c r="L19" s="31" t="s">
        <v>123</v>
      </c>
      <c r="M19" s="32"/>
      <c r="N19" s="33"/>
      <c r="O19" s="33"/>
      <c r="P19" s="33"/>
      <c r="Q19" s="32"/>
      <c r="R19" s="32"/>
      <c r="S19" s="32"/>
      <c r="T19" s="420"/>
      <c r="U19" s="674"/>
      <c r="V19" s="31" t="s">
        <v>123</v>
      </c>
      <c r="W19" s="32"/>
      <c r="X19" s="33"/>
      <c r="Y19" s="33"/>
      <c r="Z19" s="33"/>
      <c r="AA19" s="32"/>
      <c r="AB19" s="32"/>
      <c r="AC19" s="32"/>
      <c r="AD19" s="420"/>
      <c r="AE19" s="674"/>
      <c r="AF19" s="31" t="s">
        <v>123</v>
      </c>
      <c r="AG19" s="32"/>
      <c r="AH19" s="33"/>
      <c r="AI19" s="33"/>
      <c r="AJ19" s="33"/>
      <c r="AK19" s="32"/>
      <c r="AL19" s="32"/>
      <c r="AM19" s="32"/>
      <c r="AN19" s="420"/>
      <c r="AO19" s="674"/>
      <c r="AP19" s="31" t="s">
        <v>123</v>
      </c>
      <c r="AQ19" s="32"/>
      <c r="AR19" s="33"/>
      <c r="AS19" s="33"/>
      <c r="AT19" s="33"/>
      <c r="AU19" s="32"/>
      <c r="AV19" s="32"/>
      <c r="AW19" s="32"/>
      <c r="AX19" s="420"/>
      <c r="AY19" s="674"/>
      <c r="AZ19" s="31" t="s">
        <v>123</v>
      </c>
      <c r="BA19" s="32"/>
      <c r="BB19" s="33"/>
      <c r="BC19" s="33"/>
      <c r="BD19" s="33"/>
      <c r="BE19" s="32"/>
      <c r="BF19" s="32"/>
      <c r="BG19" s="32"/>
      <c r="BH19" s="420"/>
      <c r="BI19" s="674"/>
      <c r="BJ19" s="31" t="s">
        <v>123</v>
      </c>
      <c r="BK19" s="32"/>
      <c r="BL19" s="32"/>
      <c r="BM19" s="32"/>
      <c r="BN19" s="32"/>
      <c r="BO19" s="32"/>
      <c r="BP19" s="32"/>
      <c r="BQ19" s="32"/>
      <c r="BR19" s="420"/>
      <c r="BS19" s="674"/>
      <c r="BT19" s="31" t="s">
        <v>123</v>
      </c>
      <c r="BU19" s="32"/>
      <c r="BV19" s="33"/>
      <c r="BW19" s="33"/>
      <c r="BX19" s="33"/>
      <c r="BY19" s="32"/>
      <c r="BZ19" s="32"/>
      <c r="CA19" s="32"/>
      <c r="CB19" s="420"/>
      <c r="CC19" s="674"/>
      <c r="CD19" s="31"/>
      <c r="CE19" s="32"/>
      <c r="CF19" s="33"/>
      <c r="CG19" s="33"/>
      <c r="CH19" s="33"/>
      <c r="CI19" s="32"/>
      <c r="CJ19" s="32"/>
      <c r="CK19" s="32"/>
      <c r="CL19" s="420"/>
      <c r="CM19" s="80"/>
      <c r="CN19" s="31"/>
      <c r="CO19" s="32"/>
      <c r="CP19" s="33"/>
      <c r="CQ19" s="33"/>
      <c r="CR19" s="33"/>
      <c r="CS19" s="32"/>
      <c r="CT19" s="32"/>
      <c r="CU19" s="32"/>
      <c r="CV19" s="420"/>
      <c r="CW19" s="80"/>
      <c r="CX19" s="31"/>
      <c r="CY19" s="32" t="s">
        <v>123</v>
      </c>
      <c r="CZ19" s="33"/>
      <c r="DA19" s="33"/>
      <c r="DB19" s="33"/>
      <c r="DC19" s="32" t="s">
        <v>123</v>
      </c>
      <c r="DD19" s="32" t="s">
        <v>123</v>
      </c>
      <c r="DE19" s="32"/>
      <c r="DF19" s="420"/>
      <c r="DG19" s="80"/>
      <c r="DH19" s="31"/>
      <c r="DI19" s="32"/>
      <c r="DJ19" s="33"/>
      <c r="DK19" s="33"/>
      <c r="DL19" s="33"/>
      <c r="DM19" s="32"/>
      <c r="DN19" s="32"/>
      <c r="DO19" s="32"/>
      <c r="DP19" s="79"/>
      <c r="DQ19" s="80"/>
      <c r="DR19" s="31"/>
      <c r="DS19" s="32"/>
      <c r="DT19" s="33"/>
      <c r="DU19" s="33"/>
      <c r="DV19" s="33"/>
      <c r="DW19" s="32"/>
      <c r="DX19" s="32"/>
      <c r="DY19" s="32"/>
      <c r="DZ19" s="79"/>
      <c r="EA19" s="80"/>
      <c r="EB19" s="136">
        <f aca="true" t="shared" si="0" ref="EB19:EB31">SUM(N19:EA19)</f>
        <v>0</v>
      </c>
      <c r="EC19" s="137">
        <f aca="true" t="shared" si="1" ref="EC19:EC31">O19+Y19+AI19+AS19+BC19+BM19+BW19+CG19+CQ19+DA19+DK19+DU19</f>
        <v>0</v>
      </c>
      <c r="ED19" s="137">
        <f aca="true" t="shared" si="2" ref="ED19:ED31">EB19-EC19</f>
        <v>0</v>
      </c>
      <c r="EE19" s="138">
        <v>3751</v>
      </c>
      <c r="EF19" s="135" t="s">
        <v>184</v>
      </c>
      <c r="EG19" s="163">
        <v>100</v>
      </c>
      <c r="EH19" s="164"/>
      <c r="EI19" s="165"/>
    </row>
    <row r="20" spans="2:139" ht="12.75" customHeight="1" thickBot="1" thickTop="1">
      <c r="B20" s="641"/>
      <c r="C20" s="506"/>
      <c r="D20" s="626"/>
      <c r="E20" s="626"/>
      <c r="F20" s="626"/>
      <c r="G20" s="626"/>
      <c r="H20" s="652"/>
      <c r="I20" s="661"/>
      <c r="J20" s="34"/>
      <c r="K20" s="35"/>
      <c r="L20" s="36"/>
      <c r="M20" s="37"/>
      <c r="N20" s="38"/>
      <c r="O20" s="38"/>
      <c r="P20" s="38"/>
      <c r="Q20" s="37"/>
      <c r="R20" s="37"/>
      <c r="S20" s="37"/>
      <c r="T20" s="81"/>
      <c r="U20" s="82"/>
      <c r="V20" s="36"/>
      <c r="W20" s="37"/>
      <c r="X20" s="38"/>
      <c r="Y20" s="38"/>
      <c r="Z20" s="38"/>
      <c r="AA20" s="37"/>
      <c r="AB20" s="37"/>
      <c r="AC20" s="37"/>
      <c r="AD20" s="81"/>
      <c r="AE20" s="82"/>
      <c r="AF20" s="36"/>
      <c r="AG20" s="37"/>
      <c r="AH20" s="38"/>
      <c r="AI20" s="38"/>
      <c r="AJ20" s="38"/>
      <c r="AK20" s="37"/>
      <c r="AL20" s="37"/>
      <c r="AM20" s="37"/>
      <c r="AN20" s="81"/>
      <c r="AO20" s="82"/>
      <c r="AP20" s="36"/>
      <c r="AQ20" s="37"/>
      <c r="AR20" s="38"/>
      <c r="AS20" s="38"/>
      <c r="AT20" s="38"/>
      <c r="AU20" s="37"/>
      <c r="AV20" s="37"/>
      <c r="AW20" s="37"/>
      <c r="AX20" s="81"/>
      <c r="AY20" s="82"/>
      <c r="AZ20" s="36"/>
      <c r="BA20" s="37"/>
      <c r="BB20" s="38"/>
      <c r="BC20" s="38"/>
      <c r="BD20" s="38"/>
      <c r="BE20" s="37"/>
      <c r="BF20" s="37"/>
      <c r="BG20" s="37"/>
      <c r="BH20" s="81"/>
      <c r="BI20" s="82"/>
      <c r="BJ20" s="36"/>
      <c r="BK20" s="37"/>
      <c r="BL20" s="38"/>
      <c r="BM20" s="38"/>
      <c r="BN20" s="38"/>
      <c r="BO20" s="37"/>
      <c r="BP20" s="37"/>
      <c r="BQ20" s="37"/>
      <c r="BR20" s="81"/>
      <c r="BS20" s="82"/>
      <c r="BT20" s="36"/>
      <c r="BU20" s="37"/>
      <c r="BV20" s="38"/>
      <c r="BW20" s="38"/>
      <c r="BX20" s="38"/>
      <c r="BY20" s="37"/>
      <c r="BZ20" s="37"/>
      <c r="CA20" s="37"/>
      <c r="CB20" s="81"/>
      <c r="CC20" s="82"/>
      <c r="CD20" s="36"/>
      <c r="CE20" s="37"/>
      <c r="CF20" s="38"/>
      <c r="CG20" s="38"/>
      <c r="CH20" s="38"/>
      <c r="CI20" s="37"/>
      <c r="CJ20" s="37"/>
      <c r="CK20" s="37"/>
      <c r="CL20" s="81"/>
      <c r="CM20" s="82"/>
      <c r="CN20" s="36"/>
      <c r="CO20" s="37"/>
      <c r="CP20" s="38"/>
      <c r="CQ20" s="38"/>
      <c r="CR20" s="38"/>
      <c r="CS20" s="37"/>
      <c r="CT20" s="37"/>
      <c r="CU20" s="37"/>
      <c r="CV20" s="81"/>
      <c r="CW20" s="82"/>
      <c r="CX20" s="36"/>
      <c r="CY20" s="37"/>
      <c r="CZ20" s="38"/>
      <c r="DA20" s="38"/>
      <c r="DB20" s="38"/>
      <c r="DC20" s="37"/>
      <c r="DD20" s="37"/>
      <c r="DE20" s="37"/>
      <c r="DF20" s="81"/>
      <c r="DG20" s="82"/>
      <c r="DH20" s="36"/>
      <c r="DI20" s="37"/>
      <c r="DJ20" s="38"/>
      <c r="DK20" s="38"/>
      <c r="DL20" s="38"/>
      <c r="DM20" s="37"/>
      <c r="DN20" s="37"/>
      <c r="DO20" s="37"/>
      <c r="DP20" s="81"/>
      <c r="DQ20" s="82"/>
      <c r="DR20" s="36"/>
      <c r="DS20" s="37"/>
      <c r="DT20" s="38"/>
      <c r="DU20" s="38"/>
      <c r="DV20" s="38"/>
      <c r="DW20" s="37"/>
      <c r="DX20" s="37"/>
      <c r="DY20" s="37"/>
      <c r="DZ20" s="81"/>
      <c r="EA20" s="82"/>
      <c r="EB20" s="139">
        <f t="shared" si="0"/>
        <v>0</v>
      </c>
      <c r="EC20" s="140">
        <f t="shared" si="1"/>
        <v>0</v>
      </c>
      <c r="ED20" s="140">
        <f t="shared" si="2"/>
        <v>0</v>
      </c>
      <c r="EE20" s="37"/>
      <c r="EF20" s="141"/>
      <c r="EG20" s="166"/>
      <c r="EH20" s="167"/>
      <c r="EI20" s="168"/>
    </row>
    <row r="21" spans="2:139" ht="36.75" customHeight="1" thickBot="1" thickTop="1">
      <c r="B21" s="642">
        <v>2</v>
      </c>
      <c r="C21" s="649" t="s">
        <v>188</v>
      </c>
      <c r="D21" s="4">
        <v>1</v>
      </c>
      <c r="E21" s="627" t="s">
        <v>189</v>
      </c>
      <c r="F21" s="627"/>
      <c r="G21" s="627"/>
      <c r="H21" s="653" t="s">
        <v>119</v>
      </c>
      <c r="I21" s="662" t="s">
        <v>120</v>
      </c>
      <c r="J21" s="39" t="s">
        <v>105</v>
      </c>
      <c r="K21" s="40" t="s">
        <v>116</v>
      </c>
      <c r="L21" s="41" t="s">
        <v>123</v>
      </c>
      <c r="M21" s="42"/>
      <c r="N21" s="43"/>
      <c r="O21" s="44"/>
      <c r="P21" s="44"/>
      <c r="Q21" s="83"/>
      <c r="R21" s="84"/>
      <c r="S21" s="84"/>
      <c r="T21" s="85"/>
      <c r="U21" s="673" t="s">
        <v>229</v>
      </c>
      <c r="V21" s="41" t="s">
        <v>123</v>
      </c>
      <c r="W21" s="84"/>
      <c r="X21" s="43"/>
      <c r="Y21" s="43"/>
      <c r="Z21" s="43"/>
      <c r="AA21" s="84"/>
      <c r="AB21" s="84"/>
      <c r="AC21" s="84"/>
      <c r="AD21" s="85"/>
      <c r="AE21" s="673" t="s">
        <v>229</v>
      </c>
      <c r="AF21" s="26" t="s">
        <v>123</v>
      </c>
      <c r="AG21" s="27" t="s">
        <v>122</v>
      </c>
      <c r="AH21" s="28" t="s">
        <v>122</v>
      </c>
      <c r="AI21" s="111"/>
      <c r="AJ21" s="111"/>
      <c r="AK21" s="84"/>
      <c r="AL21" s="84"/>
      <c r="AM21" s="84"/>
      <c r="AO21" s="673" t="s">
        <v>229</v>
      </c>
      <c r="AP21" s="41" t="s">
        <v>123</v>
      </c>
      <c r="AQ21" s="84"/>
      <c r="AR21" s="43"/>
      <c r="AS21" s="43"/>
      <c r="AT21" s="43"/>
      <c r="AU21" s="84"/>
      <c r="AV21" s="84"/>
      <c r="AW21" s="84"/>
      <c r="AX21" s="85"/>
      <c r="AY21" s="673" t="s">
        <v>229</v>
      </c>
      <c r="AZ21" s="41" t="s">
        <v>123</v>
      </c>
      <c r="BA21" s="84"/>
      <c r="BB21" s="43"/>
      <c r="BC21" s="43"/>
      <c r="BD21" s="43"/>
      <c r="BE21" s="84"/>
      <c r="BF21" s="84"/>
      <c r="BG21" s="84"/>
      <c r="BH21" s="85"/>
      <c r="BI21" s="673" t="s">
        <v>229</v>
      </c>
      <c r="BJ21" s="41" t="s">
        <v>123</v>
      </c>
      <c r="BK21" s="84"/>
      <c r="BL21" s="121"/>
      <c r="BM21" s="121"/>
      <c r="BN21" s="121"/>
      <c r="BO21" s="84"/>
      <c r="BP21" s="84"/>
      <c r="BQ21" s="84"/>
      <c r="BR21" s="85"/>
      <c r="BS21" s="673" t="s">
        <v>229</v>
      </c>
      <c r="BT21" s="41" t="s">
        <v>123</v>
      </c>
      <c r="BU21" s="84"/>
      <c r="BV21" s="43"/>
      <c r="BW21" s="43"/>
      <c r="BX21" s="43"/>
      <c r="BY21" s="84"/>
      <c r="BZ21" s="84"/>
      <c r="CA21" s="84"/>
      <c r="CB21" s="85"/>
      <c r="CC21" s="673" t="s">
        <v>229</v>
      </c>
      <c r="CD21" s="41" t="s">
        <v>122</v>
      </c>
      <c r="CE21" s="42"/>
      <c r="CF21" s="43" t="s">
        <v>122</v>
      </c>
      <c r="CG21" s="44"/>
      <c r="CH21" s="44"/>
      <c r="CI21" s="83"/>
      <c r="CJ21" s="84"/>
      <c r="CK21" s="84"/>
      <c r="CL21" s="85"/>
      <c r="CM21" s="673" t="s">
        <v>229</v>
      </c>
      <c r="CN21" s="41"/>
      <c r="CO21" s="84"/>
      <c r="CP21" s="43"/>
      <c r="CQ21" s="43"/>
      <c r="CR21" s="43"/>
      <c r="CS21" s="84"/>
      <c r="CT21" s="84"/>
      <c r="CU21" s="84"/>
      <c r="CV21" s="85"/>
      <c r="CW21" s="673" t="s">
        <v>229</v>
      </c>
      <c r="CX21" s="41"/>
      <c r="CY21" s="84"/>
      <c r="CZ21" s="43"/>
      <c r="DA21" s="43"/>
      <c r="DB21" s="43"/>
      <c r="DC21" s="84"/>
      <c r="DD21" s="84"/>
      <c r="DE21" s="84"/>
      <c r="DF21" s="85"/>
      <c r="DG21" s="673" t="s">
        <v>229</v>
      </c>
      <c r="DH21" s="41"/>
      <c r="DI21" s="84"/>
      <c r="DJ21" s="43"/>
      <c r="DK21" s="43"/>
      <c r="DL21" s="43"/>
      <c r="DM21" s="84"/>
      <c r="DN21" s="84"/>
      <c r="DO21" s="84"/>
      <c r="DP21" s="85"/>
      <c r="DQ21" s="673" t="s">
        <v>229</v>
      </c>
      <c r="DR21" s="41"/>
      <c r="DS21" s="84"/>
      <c r="DT21" s="43"/>
      <c r="DU21" s="43"/>
      <c r="DV21" s="43"/>
      <c r="DW21" s="84"/>
      <c r="DX21" s="84"/>
      <c r="DY21" s="84"/>
      <c r="DZ21" s="85"/>
      <c r="EA21" s="673" t="s">
        <v>229</v>
      </c>
      <c r="EB21" s="142">
        <f t="shared" si="0"/>
        <v>0</v>
      </c>
      <c r="EC21" s="143">
        <f t="shared" si="1"/>
        <v>0</v>
      </c>
      <c r="ED21" s="143">
        <f t="shared" si="2"/>
        <v>0</v>
      </c>
      <c r="EE21" s="134">
        <v>3341</v>
      </c>
      <c r="EF21" s="135" t="s">
        <v>182</v>
      </c>
      <c r="EG21" s="169" t="s">
        <v>237</v>
      </c>
      <c r="EH21" s="170"/>
      <c r="EI21" s="171"/>
    </row>
    <row r="22" spans="2:139" ht="35.25" customHeight="1" thickBot="1" thickTop="1">
      <c r="B22" s="643"/>
      <c r="C22" s="649"/>
      <c r="D22" s="3">
        <v>2</v>
      </c>
      <c r="E22" s="514" t="s">
        <v>183</v>
      </c>
      <c r="F22" s="514"/>
      <c r="G22" s="514"/>
      <c r="H22" s="651"/>
      <c r="I22" s="660"/>
      <c r="J22" s="29" t="s">
        <v>105</v>
      </c>
      <c r="K22" s="30" t="s">
        <v>116</v>
      </c>
      <c r="L22" s="45" t="s">
        <v>123</v>
      </c>
      <c r="M22" s="46"/>
      <c r="N22" s="47"/>
      <c r="O22" s="48"/>
      <c r="P22" s="48"/>
      <c r="Q22" s="87"/>
      <c r="R22" s="88"/>
      <c r="S22" s="88"/>
      <c r="T22" s="89"/>
      <c r="U22" s="674"/>
      <c r="V22" s="45" t="s">
        <v>123</v>
      </c>
      <c r="W22" s="88"/>
      <c r="X22" s="47"/>
      <c r="Y22" s="47"/>
      <c r="Z22" s="47"/>
      <c r="AA22" s="88"/>
      <c r="AB22" s="88"/>
      <c r="AC22" s="88"/>
      <c r="AD22" s="89"/>
      <c r="AE22" s="674"/>
      <c r="AF22" s="31" t="s">
        <v>123</v>
      </c>
      <c r="AG22" s="32" t="s">
        <v>122</v>
      </c>
      <c r="AH22" s="33">
        <v>2500</v>
      </c>
      <c r="AI22" s="111"/>
      <c r="AJ22" s="111"/>
      <c r="AK22" s="88"/>
      <c r="AL22" s="88"/>
      <c r="AM22" s="88"/>
      <c r="AO22" s="674"/>
      <c r="AP22" s="45" t="s">
        <v>123</v>
      </c>
      <c r="AQ22" s="88"/>
      <c r="AR22" s="47"/>
      <c r="AS22" s="47"/>
      <c r="AT22" s="47"/>
      <c r="AU22" s="88"/>
      <c r="AV22" s="88"/>
      <c r="AW22" s="88"/>
      <c r="AX22" s="89"/>
      <c r="AY22" s="674"/>
      <c r="AZ22" s="45" t="s">
        <v>123</v>
      </c>
      <c r="BA22" s="88"/>
      <c r="BB22" s="47"/>
      <c r="BC22" s="47"/>
      <c r="BD22" s="47"/>
      <c r="BE22" s="88"/>
      <c r="BF22" s="88"/>
      <c r="BG22" s="88"/>
      <c r="BH22" s="89"/>
      <c r="BI22" s="674"/>
      <c r="BJ22" s="45" t="s">
        <v>123</v>
      </c>
      <c r="BK22" s="88"/>
      <c r="BL22" s="122"/>
      <c r="BM22" s="122"/>
      <c r="BN22" s="122"/>
      <c r="BO22" s="88"/>
      <c r="BP22" s="88"/>
      <c r="BQ22" s="88"/>
      <c r="BR22" s="89"/>
      <c r="BS22" s="674"/>
      <c r="BT22" s="45" t="s">
        <v>123</v>
      </c>
      <c r="BU22" s="88"/>
      <c r="BV22" s="47"/>
      <c r="BW22" s="47"/>
      <c r="BX22" s="47"/>
      <c r="BY22" s="88"/>
      <c r="BZ22" s="88"/>
      <c r="CA22" s="88"/>
      <c r="CB22" s="89"/>
      <c r="CC22" s="674"/>
      <c r="CD22" s="45" t="s">
        <v>122</v>
      </c>
      <c r="CE22" s="46"/>
      <c r="CF22" s="47" t="s">
        <v>122</v>
      </c>
      <c r="CG22" s="48"/>
      <c r="CH22" s="48"/>
      <c r="CI22" s="87"/>
      <c r="CJ22" s="88"/>
      <c r="CK22" s="88"/>
      <c r="CL22" s="89"/>
      <c r="CM22" s="674"/>
      <c r="CN22" s="45"/>
      <c r="CO22" s="88"/>
      <c r="CP22" s="47"/>
      <c r="CQ22" s="47"/>
      <c r="CR22" s="47"/>
      <c r="CS22" s="88"/>
      <c r="CT22" s="88"/>
      <c r="CU22" s="88"/>
      <c r="CV22" s="89"/>
      <c r="CW22" s="674"/>
      <c r="CX22" s="45"/>
      <c r="CY22" s="88"/>
      <c r="CZ22" s="47"/>
      <c r="DA22" s="47"/>
      <c r="DB22" s="47"/>
      <c r="DC22" s="88"/>
      <c r="DD22" s="88"/>
      <c r="DE22" s="88"/>
      <c r="DF22" s="89"/>
      <c r="DG22" s="674"/>
      <c r="DH22" s="45"/>
      <c r="DI22" s="88"/>
      <c r="DJ22" s="47"/>
      <c r="DK22" s="47"/>
      <c r="DL22" s="47"/>
      <c r="DM22" s="88"/>
      <c r="DN22" s="88"/>
      <c r="DO22" s="88"/>
      <c r="DP22" s="89"/>
      <c r="DQ22" s="674"/>
      <c r="DR22" s="45"/>
      <c r="DS22" s="88"/>
      <c r="DT22" s="47"/>
      <c r="DU22" s="47"/>
      <c r="DV22" s="47"/>
      <c r="DW22" s="88"/>
      <c r="DX22" s="88"/>
      <c r="DY22" s="88"/>
      <c r="DZ22" s="89"/>
      <c r="EA22" s="674"/>
      <c r="EB22" s="136">
        <f t="shared" si="0"/>
        <v>2500</v>
      </c>
      <c r="EC22" s="137">
        <f t="shared" si="1"/>
        <v>0</v>
      </c>
      <c r="ED22" s="137">
        <f t="shared" si="2"/>
        <v>2500</v>
      </c>
      <c r="EE22" s="138">
        <v>3751</v>
      </c>
      <c r="EF22" s="135" t="s">
        <v>184</v>
      </c>
      <c r="EG22" s="172" t="s">
        <v>237</v>
      </c>
      <c r="EH22" s="173"/>
      <c r="EI22" s="174"/>
    </row>
    <row r="23" spans="2:139" ht="12.75" customHeight="1" thickBot="1" thickTop="1">
      <c r="B23" s="644"/>
      <c r="C23" s="506"/>
      <c r="D23" s="626"/>
      <c r="E23" s="626"/>
      <c r="F23" s="626"/>
      <c r="G23" s="626"/>
      <c r="H23" s="652"/>
      <c r="I23" s="661"/>
      <c r="J23" s="34"/>
      <c r="K23" s="35"/>
      <c r="L23" s="36"/>
      <c r="M23" s="49"/>
      <c r="N23" s="38"/>
      <c r="O23" s="50"/>
      <c r="P23" s="50"/>
      <c r="Q23" s="91"/>
      <c r="R23" s="37"/>
      <c r="S23" s="37"/>
      <c r="T23" s="81"/>
      <c r="U23" s="82"/>
      <c r="V23" s="36"/>
      <c r="W23" s="37"/>
      <c r="X23" s="38"/>
      <c r="Y23" s="38"/>
      <c r="Z23" s="38"/>
      <c r="AA23" s="37"/>
      <c r="AB23" s="37"/>
      <c r="AC23" s="37"/>
      <c r="AD23" s="81"/>
      <c r="AE23" s="82"/>
      <c r="AF23" s="36" t="s">
        <v>122</v>
      </c>
      <c r="AG23" s="37" t="s">
        <v>122</v>
      </c>
      <c r="AI23" s="38"/>
      <c r="AJ23" s="38"/>
      <c r="AK23" s="37" t="s">
        <v>122</v>
      </c>
      <c r="AL23" s="37" t="s">
        <v>122</v>
      </c>
      <c r="AM23" s="37"/>
      <c r="AO23" s="82"/>
      <c r="AP23" s="36"/>
      <c r="AQ23" s="37"/>
      <c r="AR23" s="38"/>
      <c r="AS23" s="38"/>
      <c r="AT23" s="38"/>
      <c r="AU23" s="37"/>
      <c r="AV23" s="37"/>
      <c r="AW23" s="37"/>
      <c r="AX23" s="81"/>
      <c r="AY23" s="82"/>
      <c r="AZ23" s="36"/>
      <c r="BA23" s="37"/>
      <c r="BB23" s="38"/>
      <c r="BC23" s="38"/>
      <c r="BD23" s="38"/>
      <c r="BE23" s="37"/>
      <c r="BF23" s="37"/>
      <c r="BG23" s="37"/>
      <c r="BH23" s="81"/>
      <c r="BI23" s="82"/>
      <c r="BJ23" s="36"/>
      <c r="BK23" s="37"/>
      <c r="BL23" s="123"/>
      <c r="BM23" s="123"/>
      <c r="BN23" s="123"/>
      <c r="BO23" s="37"/>
      <c r="BP23" s="37"/>
      <c r="BQ23" s="37"/>
      <c r="BR23" s="81"/>
      <c r="BS23" s="82"/>
      <c r="BT23" s="36"/>
      <c r="BU23" s="37"/>
      <c r="BV23" s="38"/>
      <c r="BW23" s="38"/>
      <c r="BX23" s="38"/>
      <c r="BY23" s="37"/>
      <c r="BZ23" s="37"/>
      <c r="CA23" s="37"/>
      <c r="CB23" s="81"/>
      <c r="CC23" s="82"/>
      <c r="CD23" s="36"/>
      <c r="CE23" s="49"/>
      <c r="CF23" s="38"/>
      <c r="CG23" s="50"/>
      <c r="CH23" s="50"/>
      <c r="CI23" s="91"/>
      <c r="CJ23" s="37"/>
      <c r="CK23" s="37"/>
      <c r="CL23" s="81"/>
      <c r="CM23" s="82"/>
      <c r="CN23" s="36"/>
      <c r="CO23" s="37"/>
      <c r="CP23" s="38"/>
      <c r="CQ23" s="38"/>
      <c r="CR23" s="38"/>
      <c r="CS23" s="37"/>
      <c r="CT23" s="37"/>
      <c r="CU23" s="37"/>
      <c r="CV23" s="81"/>
      <c r="CW23" s="82"/>
      <c r="CX23" s="36"/>
      <c r="CY23" s="37"/>
      <c r="CZ23" s="38"/>
      <c r="DA23" s="38"/>
      <c r="DB23" s="38"/>
      <c r="DC23" s="37"/>
      <c r="DD23" s="37"/>
      <c r="DE23" s="37"/>
      <c r="DF23" s="81"/>
      <c r="DG23" s="82"/>
      <c r="DH23" s="36"/>
      <c r="DI23" s="37"/>
      <c r="DJ23" s="38"/>
      <c r="DK23" s="38"/>
      <c r="DL23" s="38"/>
      <c r="DM23" s="37"/>
      <c r="DN23" s="37"/>
      <c r="DO23" s="37"/>
      <c r="DP23" s="81"/>
      <c r="DQ23" s="82"/>
      <c r="DR23" s="36"/>
      <c r="DS23" s="37"/>
      <c r="DT23" s="38"/>
      <c r="DU23" s="38"/>
      <c r="DV23" s="38"/>
      <c r="DW23" s="37"/>
      <c r="DX23" s="37"/>
      <c r="DY23" s="37"/>
      <c r="DZ23" s="81"/>
      <c r="EA23" s="82"/>
      <c r="EB23" s="144">
        <f t="shared" si="0"/>
        <v>0</v>
      </c>
      <c r="EC23" s="145">
        <f t="shared" si="1"/>
        <v>0</v>
      </c>
      <c r="ED23" s="145">
        <f t="shared" si="2"/>
        <v>0</v>
      </c>
      <c r="EE23" s="146">
        <v>2211</v>
      </c>
      <c r="EF23" s="123" t="s">
        <v>197</v>
      </c>
      <c r="EG23" s="166"/>
      <c r="EH23" s="167"/>
      <c r="EI23" s="168"/>
    </row>
    <row r="24" spans="2:139" ht="32.25" customHeight="1" thickBot="1" thickTop="1">
      <c r="B24" s="642">
        <v>3</v>
      </c>
      <c r="C24" s="508" t="s">
        <v>221</v>
      </c>
      <c r="D24" s="4">
        <v>1</v>
      </c>
      <c r="E24" s="628" t="s">
        <v>222</v>
      </c>
      <c r="F24" s="629"/>
      <c r="G24" s="630"/>
      <c r="H24" s="654" t="s">
        <v>119</v>
      </c>
      <c r="I24" s="663" t="s">
        <v>120</v>
      </c>
      <c r="J24" s="29" t="s">
        <v>105</v>
      </c>
      <c r="K24" s="30" t="s">
        <v>116</v>
      </c>
      <c r="L24" s="41" t="s">
        <v>123</v>
      </c>
      <c r="M24" s="42"/>
      <c r="N24" s="43"/>
      <c r="O24" s="44"/>
      <c r="P24" s="44"/>
      <c r="Q24" s="83"/>
      <c r="R24" s="84"/>
      <c r="S24" s="84"/>
      <c r="T24" s="606" t="s">
        <v>226</v>
      </c>
      <c r="U24" s="673"/>
      <c r="V24" s="41" t="s">
        <v>123</v>
      </c>
      <c r="W24" s="84"/>
      <c r="X24" s="43"/>
      <c r="Y24" s="43"/>
      <c r="Z24" s="43"/>
      <c r="AA24" s="84"/>
      <c r="AB24" s="84"/>
      <c r="AC24" s="84"/>
      <c r="AD24" s="606" t="s">
        <v>226</v>
      </c>
      <c r="AE24" s="673"/>
      <c r="AF24" s="41" t="s">
        <v>123</v>
      </c>
      <c r="AG24" s="84"/>
      <c r="AH24" s="43"/>
      <c r="AI24" s="43"/>
      <c r="AJ24" s="43"/>
      <c r="AK24" s="84"/>
      <c r="AL24" s="84"/>
      <c r="AM24" s="84"/>
      <c r="AN24" s="606" t="s">
        <v>226</v>
      </c>
      <c r="AO24" s="676"/>
      <c r="AP24" s="41" t="s">
        <v>123</v>
      </c>
      <c r="AQ24" s="84"/>
      <c r="AR24" s="43"/>
      <c r="AS24" s="43"/>
      <c r="AT24" s="43"/>
      <c r="AU24" s="84"/>
      <c r="AV24" s="84"/>
      <c r="AW24" s="84"/>
      <c r="AX24" s="606" t="s">
        <v>226</v>
      </c>
      <c r="AY24" s="421"/>
      <c r="AZ24" s="41" t="s">
        <v>123</v>
      </c>
      <c r="BA24" s="84"/>
      <c r="BB24" s="43"/>
      <c r="BC24" s="43"/>
      <c r="BD24" s="43"/>
      <c r="BE24" s="84"/>
      <c r="BF24" s="84"/>
      <c r="BG24" s="84"/>
      <c r="BH24" s="606" t="s">
        <v>226</v>
      </c>
      <c r="BI24" s="421"/>
      <c r="BJ24" s="26" t="s">
        <v>123</v>
      </c>
      <c r="BK24" s="27" t="s">
        <v>123</v>
      </c>
      <c r="BL24" s="28">
        <v>70000</v>
      </c>
      <c r="BM24" s="111"/>
      <c r="BN24" s="111"/>
      <c r="BO24" s="84" t="s">
        <v>123</v>
      </c>
      <c r="BP24" s="84" t="s">
        <v>123</v>
      </c>
      <c r="BQ24" s="84"/>
      <c r="BR24" s="421" t="s">
        <v>205</v>
      </c>
      <c r="BS24" s="86"/>
      <c r="BT24" s="41"/>
      <c r="BU24" s="84" t="s">
        <v>123</v>
      </c>
      <c r="BV24" s="43"/>
      <c r="BW24" s="43"/>
      <c r="BX24" s="43"/>
      <c r="BY24" s="84" t="s">
        <v>123</v>
      </c>
      <c r="BZ24" s="84"/>
      <c r="CA24" s="84"/>
      <c r="CB24" s="421" t="s">
        <v>205</v>
      </c>
      <c r="CC24" s="86"/>
      <c r="CD24" s="41"/>
      <c r="CE24" s="42" t="s">
        <v>123</v>
      </c>
      <c r="CF24" s="43"/>
      <c r="CG24" s="44"/>
      <c r="CH24" s="44"/>
      <c r="CI24" s="83" t="s">
        <v>123</v>
      </c>
      <c r="CJ24" s="84"/>
      <c r="CK24" s="84"/>
      <c r="CL24" s="421" t="s">
        <v>205</v>
      </c>
      <c r="CM24" s="86"/>
      <c r="CN24" s="41"/>
      <c r="CO24" s="84" t="s">
        <v>123</v>
      </c>
      <c r="CP24" s="43"/>
      <c r="CQ24" s="43"/>
      <c r="CR24" s="43"/>
      <c r="CS24" s="84" t="s">
        <v>123</v>
      </c>
      <c r="CT24" s="84"/>
      <c r="CU24" s="84"/>
      <c r="CV24" s="421" t="s">
        <v>205</v>
      </c>
      <c r="CW24" s="86"/>
      <c r="CX24" s="41"/>
      <c r="CY24" s="84" t="s">
        <v>123</v>
      </c>
      <c r="CZ24" s="43"/>
      <c r="DA24" s="43"/>
      <c r="DB24" s="43"/>
      <c r="DC24" s="84" t="s">
        <v>123</v>
      </c>
      <c r="DD24" s="84"/>
      <c r="DE24" s="84"/>
      <c r="DF24" s="421" t="s">
        <v>205</v>
      </c>
      <c r="DG24" s="86"/>
      <c r="DH24" s="41"/>
      <c r="DI24" s="84" t="s">
        <v>123</v>
      </c>
      <c r="DJ24" s="43"/>
      <c r="DK24" s="43"/>
      <c r="DL24" s="43"/>
      <c r="DM24" s="84"/>
      <c r="DN24" s="84"/>
      <c r="DO24" s="84"/>
      <c r="DP24" s="421" t="s">
        <v>205</v>
      </c>
      <c r="DQ24" s="86"/>
      <c r="DR24" s="41"/>
      <c r="DS24" s="84" t="s">
        <v>123</v>
      </c>
      <c r="DT24" s="43"/>
      <c r="DU24" s="43"/>
      <c r="DV24" s="43"/>
      <c r="DW24" s="84"/>
      <c r="DX24" s="84"/>
      <c r="DY24" s="84"/>
      <c r="DZ24" s="421" t="s">
        <v>205</v>
      </c>
      <c r="EA24" s="86"/>
      <c r="EB24" s="147">
        <f t="shared" si="0"/>
        <v>70000</v>
      </c>
      <c r="EC24" s="148">
        <f t="shared" si="1"/>
        <v>0</v>
      </c>
      <c r="ED24" s="148">
        <f t="shared" si="2"/>
        <v>70000</v>
      </c>
      <c r="EE24" s="134">
        <v>3341</v>
      </c>
      <c r="EF24" s="135" t="s">
        <v>182</v>
      </c>
      <c r="EG24" s="169">
        <v>100</v>
      </c>
      <c r="EH24" s="170"/>
      <c r="EI24" s="171"/>
    </row>
    <row r="25" spans="2:139" ht="31.5" customHeight="1" thickBot="1" thickTop="1">
      <c r="B25" s="643"/>
      <c r="C25" s="648"/>
      <c r="D25" s="3">
        <v>2</v>
      </c>
      <c r="E25" s="394" t="s">
        <v>183</v>
      </c>
      <c r="F25" s="624"/>
      <c r="G25" s="625"/>
      <c r="H25" s="651"/>
      <c r="I25" s="660"/>
      <c r="J25" s="29" t="s">
        <v>105</v>
      </c>
      <c r="K25" s="30" t="s">
        <v>116</v>
      </c>
      <c r="L25" s="45" t="s">
        <v>123</v>
      </c>
      <c r="M25" s="46"/>
      <c r="N25" s="47"/>
      <c r="O25" s="48"/>
      <c r="P25" s="48"/>
      <c r="Q25" s="87"/>
      <c r="R25" s="88"/>
      <c r="S25" s="88"/>
      <c r="T25" s="607"/>
      <c r="U25" s="674"/>
      <c r="V25" s="45" t="s">
        <v>123</v>
      </c>
      <c r="W25" s="88"/>
      <c r="X25" s="47"/>
      <c r="Y25" s="47"/>
      <c r="Z25" s="47"/>
      <c r="AA25" s="88"/>
      <c r="AB25" s="88"/>
      <c r="AC25" s="88"/>
      <c r="AD25" s="607"/>
      <c r="AE25" s="674"/>
      <c r="AF25" s="45" t="s">
        <v>123</v>
      </c>
      <c r="AG25" s="88"/>
      <c r="AH25" s="47"/>
      <c r="AI25" s="47"/>
      <c r="AJ25" s="47"/>
      <c r="AK25" s="88"/>
      <c r="AL25" s="88"/>
      <c r="AM25" s="88"/>
      <c r="AN25" s="607"/>
      <c r="AO25" s="677"/>
      <c r="AP25" s="45" t="s">
        <v>123</v>
      </c>
      <c r="AQ25" s="88"/>
      <c r="AR25" s="47"/>
      <c r="AS25" s="47"/>
      <c r="AT25" s="47"/>
      <c r="AU25" s="88"/>
      <c r="AV25" s="88"/>
      <c r="AW25" s="88"/>
      <c r="AX25" s="607"/>
      <c r="AY25" s="422"/>
      <c r="AZ25" s="45" t="s">
        <v>123</v>
      </c>
      <c r="BA25" s="88"/>
      <c r="BB25" s="47"/>
      <c r="BC25" s="47"/>
      <c r="BD25" s="47"/>
      <c r="BE25" s="88"/>
      <c r="BF25" s="88"/>
      <c r="BG25" s="88"/>
      <c r="BH25" s="607"/>
      <c r="BI25" s="422"/>
      <c r="BJ25" s="31" t="s">
        <v>123</v>
      </c>
      <c r="BK25" s="32" t="s">
        <v>123</v>
      </c>
      <c r="BL25" s="33">
        <v>15000</v>
      </c>
      <c r="BM25" s="111"/>
      <c r="BN25" s="111"/>
      <c r="BO25" s="88" t="s">
        <v>123</v>
      </c>
      <c r="BP25" s="88" t="s">
        <v>123</v>
      </c>
      <c r="BQ25" s="88"/>
      <c r="BR25" s="604"/>
      <c r="BS25" s="90"/>
      <c r="BT25" s="45"/>
      <c r="BU25" s="88" t="s">
        <v>123</v>
      </c>
      <c r="BV25" s="47"/>
      <c r="BW25" s="47"/>
      <c r="BX25" s="47"/>
      <c r="BY25" s="88" t="s">
        <v>123</v>
      </c>
      <c r="BZ25" s="88"/>
      <c r="CA25" s="88"/>
      <c r="CB25" s="604"/>
      <c r="CC25" s="90"/>
      <c r="CD25" s="45"/>
      <c r="CE25" s="46" t="s">
        <v>123</v>
      </c>
      <c r="CF25" s="47"/>
      <c r="CG25" s="48"/>
      <c r="CH25" s="48"/>
      <c r="CI25" s="87" t="s">
        <v>123</v>
      </c>
      <c r="CJ25" s="88"/>
      <c r="CK25" s="88"/>
      <c r="CL25" s="604"/>
      <c r="CM25" s="90"/>
      <c r="CN25" s="45"/>
      <c r="CO25" s="88" t="s">
        <v>123</v>
      </c>
      <c r="CP25" s="47"/>
      <c r="CQ25" s="47"/>
      <c r="CR25" s="47"/>
      <c r="CS25" s="88" t="s">
        <v>123</v>
      </c>
      <c r="CT25" s="88"/>
      <c r="CU25" s="88"/>
      <c r="CV25" s="604"/>
      <c r="CW25" s="90"/>
      <c r="CX25" s="45"/>
      <c r="CY25" s="88" t="s">
        <v>123</v>
      </c>
      <c r="CZ25" s="47"/>
      <c r="DA25" s="47"/>
      <c r="DB25" s="47"/>
      <c r="DC25" s="88" t="s">
        <v>123</v>
      </c>
      <c r="DD25" s="88"/>
      <c r="DE25" s="88"/>
      <c r="DF25" s="604"/>
      <c r="DG25" s="90"/>
      <c r="DH25" s="45"/>
      <c r="DI25" s="88" t="s">
        <v>123</v>
      </c>
      <c r="DJ25" s="47"/>
      <c r="DK25" s="47"/>
      <c r="DL25" s="47"/>
      <c r="DM25" s="88"/>
      <c r="DN25" s="88"/>
      <c r="DO25" s="88"/>
      <c r="DP25" s="604"/>
      <c r="DQ25" s="90"/>
      <c r="DR25" s="45"/>
      <c r="DS25" s="88" t="s">
        <v>123</v>
      </c>
      <c r="DT25" s="47"/>
      <c r="DU25" s="47"/>
      <c r="DV25" s="47"/>
      <c r="DW25" s="88"/>
      <c r="DX25" s="88"/>
      <c r="DY25" s="88"/>
      <c r="DZ25" s="604"/>
      <c r="EA25" s="90"/>
      <c r="EB25" s="136">
        <f t="shared" si="0"/>
        <v>15000</v>
      </c>
      <c r="EC25" s="137">
        <f t="shared" si="1"/>
        <v>0</v>
      </c>
      <c r="ED25" s="137">
        <f t="shared" si="2"/>
        <v>15000</v>
      </c>
      <c r="EE25" s="138">
        <v>3751</v>
      </c>
      <c r="EF25" s="135" t="s">
        <v>184</v>
      </c>
      <c r="EG25" s="172">
        <v>100</v>
      </c>
      <c r="EH25" s="173"/>
      <c r="EI25" s="174"/>
    </row>
    <row r="26" spans="2:139" ht="12.75" customHeight="1" thickBot="1" thickTop="1">
      <c r="B26" s="644"/>
      <c r="C26" s="506"/>
      <c r="D26" s="626"/>
      <c r="E26" s="626"/>
      <c r="F26" s="626"/>
      <c r="G26" s="626"/>
      <c r="H26" s="655"/>
      <c r="I26" s="664"/>
      <c r="J26" s="51"/>
      <c r="K26" s="52"/>
      <c r="L26" s="36"/>
      <c r="M26" s="49"/>
      <c r="N26" s="38"/>
      <c r="O26" s="50"/>
      <c r="P26" s="50"/>
      <c r="Q26" s="91"/>
      <c r="R26" s="37"/>
      <c r="S26" s="37"/>
      <c r="T26" s="81"/>
      <c r="U26" s="82"/>
      <c r="V26" s="36"/>
      <c r="W26" s="37"/>
      <c r="X26" s="38"/>
      <c r="Y26" s="38"/>
      <c r="Z26" s="38"/>
      <c r="AA26" s="37"/>
      <c r="AB26" s="37"/>
      <c r="AC26" s="37"/>
      <c r="AD26" s="81"/>
      <c r="AE26" s="82"/>
      <c r="AF26" s="36"/>
      <c r="AG26" s="37"/>
      <c r="AH26" s="38"/>
      <c r="AI26" s="38"/>
      <c r="AJ26" s="38"/>
      <c r="AK26" s="37"/>
      <c r="AL26" s="37"/>
      <c r="AM26" s="37"/>
      <c r="AN26" s="81"/>
      <c r="AO26" s="82"/>
      <c r="AP26" s="36"/>
      <c r="AQ26" s="37"/>
      <c r="AR26" s="38"/>
      <c r="AS26" s="38"/>
      <c r="AT26" s="38"/>
      <c r="AU26" s="37"/>
      <c r="AV26" s="37"/>
      <c r="AW26" s="37"/>
      <c r="AX26" s="81"/>
      <c r="AY26" s="82"/>
      <c r="AZ26" s="36"/>
      <c r="BA26" s="37"/>
      <c r="BB26" s="38"/>
      <c r="BC26" s="38"/>
      <c r="BD26" s="38"/>
      <c r="BE26" s="37"/>
      <c r="BF26" s="37"/>
      <c r="BG26" s="37"/>
      <c r="BH26" s="81"/>
      <c r="BI26" s="82"/>
      <c r="BJ26" s="36"/>
      <c r="BK26" s="37"/>
      <c r="BL26" s="123"/>
      <c r="BM26" s="123"/>
      <c r="BN26" s="123"/>
      <c r="BO26" s="37"/>
      <c r="BP26" s="37"/>
      <c r="BQ26" s="37"/>
      <c r="BR26" s="81"/>
      <c r="BS26" s="82"/>
      <c r="BT26" s="36"/>
      <c r="BU26" s="37"/>
      <c r="BV26" s="38"/>
      <c r="BW26" s="38"/>
      <c r="BX26" s="38"/>
      <c r="BY26" s="37"/>
      <c r="BZ26" s="37"/>
      <c r="CA26" s="37"/>
      <c r="CB26" s="81"/>
      <c r="CC26" s="82"/>
      <c r="CD26" s="125"/>
      <c r="CE26" s="126"/>
      <c r="CF26" s="111"/>
      <c r="CG26" s="127"/>
      <c r="CH26" s="128"/>
      <c r="CI26" s="91"/>
      <c r="CJ26" s="37"/>
      <c r="CK26" s="37"/>
      <c r="CL26" s="81"/>
      <c r="CM26" s="82"/>
      <c r="CN26" s="36"/>
      <c r="CO26" s="37"/>
      <c r="CP26" s="38"/>
      <c r="CQ26" s="38"/>
      <c r="CR26" s="38"/>
      <c r="CS26" s="37"/>
      <c r="CT26" s="37"/>
      <c r="CU26" s="37"/>
      <c r="CV26" s="81"/>
      <c r="CW26" s="82"/>
      <c r="CX26" s="36"/>
      <c r="CY26" s="37"/>
      <c r="CZ26" s="38"/>
      <c r="DA26" s="38"/>
      <c r="DB26" s="38"/>
      <c r="DC26" s="37"/>
      <c r="DD26" s="37"/>
      <c r="DE26" s="37"/>
      <c r="DF26" s="81"/>
      <c r="DG26" s="82"/>
      <c r="DH26" s="36"/>
      <c r="DI26" s="37"/>
      <c r="DJ26" s="38"/>
      <c r="DK26" s="38"/>
      <c r="DL26" s="38"/>
      <c r="DM26" s="37"/>
      <c r="DN26" s="37"/>
      <c r="DO26" s="37"/>
      <c r="DP26" s="81"/>
      <c r="DQ26" s="82"/>
      <c r="DR26" s="36"/>
      <c r="DS26" s="37"/>
      <c r="DT26" s="38"/>
      <c r="DU26" s="38"/>
      <c r="DV26" s="38"/>
      <c r="DW26" s="37"/>
      <c r="DX26" s="37"/>
      <c r="DY26" s="37"/>
      <c r="DZ26" s="81"/>
      <c r="EA26" s="82"/>
      <c r="EB26" s="139">
        <f t="shared" si="0"/>
        <v>0</v>
      </c>
      <c r="EC26" s="140">
        <f t="shared" si="1"/>
        <v>0</v>
      </c>
      <c r="ED26" s="140">
        <f t="shared" si="2"/>
        <v>0</v>
      </c>
      <c r="EE26" s="146"/>
      <c r="EF26" s="123"/>
      <c r="EG26" s="166"/>
      <c r="EH26" s="167"/>
      <c r="EI26" s="168"/>
    </row>
    <row r="27" spans="2:139" ht="55.5" customHeight="1" thickBot="1" thickTop="1">
      <c r="B27" s="645">
        <v>4</v>
      </c>
      <c r="C27" s="508" t="s">
        <v>185</v>
      </c>
      <c r="D27" s="6">
        <v>1</v>
      </c>
      <c r="E27" s="631" t="s">
        <v>186</v>
      </c>
      <c r="F27" s="631"/>
      <c r="G27" s="631"/>
      <c r="H27" s="656" t="s">
        <v>119</v>
      </c>
      <c r="I27" s="665" t="s">
        <v>120</v>
      </c>
      <c r="J27" s="29" t="s">
        <v>105</v>
      </c>
      <c r="K27" s="30" t="s">
        <v>116</v>
      </c>
      <c r="L27" s="53" t="s">
        <v>123</v>
      </c>
      <c r="M27" s="54"/>
      <c r="N27" s="55"/>
      <c r="O27" s="56"/>
      <c r="P27" s="56"/>
      <c r="Q27" s="92"/>
      <c r="R27" s="60"/>
      <c r="S27" s="60"/>
      <c r="T27" s="93"/>
      <c r="U27" s="673" t="s">
        <v>223</v>
      </c>
      <c r="V27" s="53" t="s">
        <v>123</v>
      </c>
      <c r="W27" s="60"/>
      <c r="X27" s="55"/>
      <c r="Y27" s="55"/>
      <c r="Z27" s="55"/>
      <c r="AA27" s="60"/>
      <c r="AB27" s="60"/>
      <c r="AC27" s="60"/>
      <c r="AD27" s="108"/>
      <c r="AE27" s="673" t="s">
        <v>223</v>
      </c>
      <c r="AF27" s="53" t="s">
        <v>123</v>
      </c>
      <c r="AG27" s="60"/>
      <c r="AH27" s="55"/>
      <c r="AI27" s="55"/>
      <c r="AJ27" s="55"/>
      <c r="AK27" s="60"/>
      <c r="AL27" s="60"/>
      <c r="AM27" s="60"/>
      <c r="AN27" s="108"/>
      <c r="AO27" s="421" t="s">
        <v>223</v>
      </c>
      <c r="AP27" s="53" t="s">
        <v>123</v>
      </c>
      <c r="AQ27" s="60"/>
      <c r="AR27" s="55"/>
      <c r="AS27" s="55"/>
      <c r="AT27" s="55"/>
      <c r="AU27" s="60"/>
      <c r="AV27" s="60"/>
      <c r="AW27" s="60"/>
      <c r="AX27" s="421" t="s">
        <v>227</v>
      </c>
      <c r="AY27" s="421"/>
      <c r="AZ27" s="53" t="s">
        <v>123</v>
      </c>
      <c r="BA27" s="60"/>
      <c r="BB27" s="55"/>
      <c r="BC27" s="55"/>
      <c r="BD27" s="55"/>
      <c r="BE27" s="60"/>
      <c r="BF27" s="60"/>
      <c r="BG27" s="60"/>
      <c r="BH27" s="421" t="s">
        <v>227</v>
      </c>
      <c r="BI27" s="421"/>
      <c r="BJ27" s="53" t="s">
        <v>123</v>
      </c>
      <c r="BK27" s="60"/>
      <c r="BL27" s="55"/>
      <c r="BM27" s="55"/>
      <c r="BN27" s="55"/>
      <c r="BO27" s="60"/>
      <c r="BP27" s="60"/>
      <c r="BQ27" s="60"/>
      <c r="BR27" s="421" t="s">
        <v>227</v>
      </c>
      <c r="BS27" s="421"/>
      <c r="BT27" s="53" t="s">
        <v>123</v>
      </c>
      <c r="BU27" s="60"/>
      <c r="BV27" s="55"/>
      <c r="BW27" s="55"/>
      <c r="BX27" s="55"/>
      <c r="BY27" s="60"/>
      <c r="BZ27" s="60"/>
      <c r="CA27" s="60"/>
      <c r="CB27" s="421" t="s">
        <v>227</v>
      </c>
      <c r="CC27" s="421"/>
      <c r="CD27" s="129" t="s">
        <v>123</v>
      </c>
      <c r="CE27" s="112" t="s">
        <v>122</v>
      </c>
      <c r="CF27" s="130">
        <v>30000</v>
      </c>
      <c r="CG27" s="56"/>
      <c r="CH27" s="56"/>
      <c r="CI27" s="92" t="s">
        <v>122</v>
      </c>
      <c r="CJ27" s="60" t="s">
        <v>122</v>
      </c>
      <c r="CK27" s="60"/>
      <c r="CL27" s="422" t="s">
        <v>232</v>
      </c>
      <c r="CM27" s="94"/>
      <c r="CN27" s="53"/>
      <c r="CO27" s="60"/>
      <c r="CP27" s="55"/>
      <c r="CQ27" s="55"/>
      <c r="CR27" s="55"/>
      <c r="CS27" s="60"/>
      <c r="CT27" s="60"/>
      <c r="CU27" s="60"/>
      <c r="CV27" s="108"/>
      <c r="CW27" s="422" t="s">
        <v>232</v>
      </c>
      <c r="CX27" s="53" t="s">
        <v>123</v>
      </c>
      <c r="CY27" s="60"/>
      <c r="CZ27" s="55">
        <v>30000</v>
      </c>
      <c r="DA27" s="55"/>
      <c r="DB27" s="55"/>
      <c r="DC27" s="60"/>
      <c r="DD27" s="60"/>
      <c r="DE27" s="60"/>
      <c r="DF27" s="108"/>
      <c r="DG27" s="422" t="s">
        <v>232</v>
      </c>
      <c r="DH27" s="53"/>
      <c r="DI27" s="60"/>
      <c r="DJ27" s="55"/>
      <c r="DK27" s="55"/>
      <c r="DL27" s="55"/>
      <c r="DM27" s="60"/>
      <c r="DN27" s="60"/>
      <c r="DO27" s="60"/>
      <c r="DP27" s="108"/>
      <c r="DQ27" s="422" t="s">
        <v>232</v>
      </c>
      <c r="DR27" s="53"/>
      <c r="DS27" s="60"/>
      <c r="DT27" s="55"/>
      <c r="DU27" s="55"/>
      <c r="DV27" s="55"/>
      <c r="DW27" s="60"/>
      <c r="DX27" s="60"/>
      <c r="DY27" s="60"/>
      <c r="DZ27" s="108"/>
      <c r="EA27" s="422" t="s">
        <v>232</v>
      </c>
      <c r="EB27" s="142">
        <f t="shared" si="0"/>
        <v>60000</v>
      </c>
      <c r="EC27" s="143">
        <f t="shared" si="1"/>
        <v>0</v>
      </c>
      <c r="ED27" s="143">
        <f t="shared" si="2"/>
        <v>60000</v>
      </c>
      <c r="EE27" s="149">
        <v>3341</v>
      </c>
      <c r="EF27" s="150" t="s">
        <v>182</v>
      </c>
      <c r="EG27" s="175" t="s">
        <v>237</v>
      </c>
      <c r="EH27" s="176"/>
      <c r="EI27" s="177"/>
    </row>
    <row r="28" spans="2:139" ht="40.5" customHeight="1" thickBot="1" thickTop="1">
      <c r="B28" s="645"/>
      <c r="C28" s="648"/>
      <c r="D28" s="3">
        <v>2</v>
      </c>
      <c r="E28" s="514" t="s">
        <v>183</v>
      </c>
      <c r="F28" s="514"/>
      <c r="G28" s="514"/>
      <c r="H28" s="656"/>
      <c r="I28" s="665"/>
      <c r="J28" s="29" t="s">
        <v>105</v>
      </c>
      <c r="K28" s="30" t="s">
        <v>116</v>
      </c>
      <c r="L28" s="31" t="s">
        <v>123</v>
      </c>
      <c r="M28" s="20"/>
      <c r="N28" s="33"/>
      <c r="O28" s="57"/>
      <c r="P28" s="57"/>
      <c r="Q28" s="22"/>
      <c r="R28" s="32"/>
      <c r="S28" s="32"/>
      <c r="T28" s="95"/>
      <c r="U28" s="674"/>
      <c r="V28" s="31" t="s">
        <v>123</v>
      </c>
      <c r="W28" s="32"/>
      <c r="X28" s="33"/>
      <c r="Y28" s="33"/>
      <c r="Z28" s="33"/>
      <c r="AA28" s="32"/>
      <c r="AB28" s="32"/>
      <c r="AC28" s="32"/>
      <c r="AD28" s="79"/>
      <c r="AE28" s="674"/>
      <c r="AF28" s="31" t="s">
        <v>123</v>
      </c>
      <c r="AG28" s="32"/>
      <c r="AH28" s="33"/>
      <c r="AI28" s="33"/>
      <c r="AJ28" s="33"/>
      <c r="AK28" s="32"/>
      <c r="AL28" s="32"/>
      <c r="AM28" s="32"/>
      <c r="AN28" s="79"/>
      <c r="AO28" s="422"/>
      <c r="AP28" s="31" t="s">
        <v>123</v>
      </c>
      <c r="AQ28" s="32"/>
      <c r="AR28" s="33"/>
      <c r="AS28" s="33"/>
      <c r="AT28" s="33"/>
      <c r="AU28" s="32"/>
      <c r="AV28" s="32"/>
      <c r="AW28" s="32"/>
      <c r="AX28" s="420"/>
      <c r="AY28" s="422"/>
      <c r="AZ28" s="31" t="s">
        <v>123</v>
      </c>
      <c r="BA28" s="32"/>
      <c r="BB28" s="33"/>
      <c r="BC28" s="33"/>
      <c r="BD28" s="33"/>
      <c r="BE28" s="32"/>
      <c r="BF28" s="32"/>
      <c r="BG28" s="32"/>
      <c r="BH28" s="420"/>
      <c r="BI28" s="422"/>
      <c r="BJ28" s="31" t="s">
        <v>123</v>
      </c>
      <c r="BK28" s="32"/>
      <c r="BL28" s="33"/>
      <c r="BM28" s="33"/>
      <c r="BN28" s="33"/>
      <c r="BO28" s="32"/>
      <c r="BP28" s="32"/>
      <c r="BQ28" s="32"/>
      <c r="BR28" s="420"/>
      <c r="BS28" s="422"/>
      <c r="BT28" s="31" t="s">
        <v>123</v>
      </c>
      <c r="BU28" s="32"/>
      <c r="BV28" s="33"/>
      <c r="BW28" s="33"/>
      <c r="BX28" s="33"/>
      <c r="BY28" s="32"/>
      <c r="BZ28" s="32"/>
      <c r="CA28" s="32"/>
      <c r="CB28" s="420"/>
      <c r="CC28" s="422"/>
      <c r="CD28" s="31" t="s">
        <v>123</v>
      </c>
      <c r="CE28" s="32" t="s">
        <v>122</v>
      </c>
      <c r="CF28" s="33">
        <v>20000</v>
      </c>
      <c r="CG28" s="57"/>
      <c r="CH28" s="57"/>
      <c r="CI28" s="22" t="s">
        <v>122</v>
      </c>
      <c r="CJ28" s="32" t="s">
        <v>122</v>
      </c>
      <c r="CK28" s="32"/>
      <c r="CL28" s="420"/>
      <c r="CM28" s="80"/>
      <c r="CN28" s="31"/>
      <c r="CO28" s="32"/>
      <c r="CP28" s="33"/>
      <c r="CQ28" s="33"/>
      <c r="CR28" s="33"/>
      <c r="CS28" s="32"/>
      <c r="CT28" s="32"/>
      <c r="CU28" s="32"/>
      <c r="CV28" s="79"/>
      <c r="CW28" s="420"/>
      <c r="CX28" s="31" t="s">
        <v>123</v>
      </c>
      <c r="CY28" s="32"/>
      <c r="CZ28" s="33">
        <v>15000</v>
      </c>
      <c r="DA28" s="33"/>
      <c r="DB28" s="33"/>
      <c r="DC28" s="32"/>
      <c r="DD28" s="32"/>
      <c r="DE28" s="32"/>
      <c r="DF28" s="79"/>
      <c r="DG28" s="420"/>
      <c r="DH28" s="31"/>
      <c r="DI28" s="32"/>
      <c r="DJ28" s="33"/>
      <c r="DK28" s="33"/>
      <c r="DL28" s="33"/>
      <c r="DM28" s="32"/>
      <c r="DN28" s="32"/>
      <c r="DO28" s="32"/>
      <c r="DP28" s="79"/>
      <c r="DQ28" s="420"/>
      <c r="DR28" s="31"/>
      <c r="DS28" s="32"/>
      <c r="DT28" s="33"/>
      <c r="DU28" s="33"/>
      <c r="DV28" s="33"/>
      <c r="DW28" s="32"/>
      <c r="DX28" s="32"/>
      <c r="DY28" s="32"/>
      <c r="DZ28" s="79"/>
      <c r="EA28" s="420"/>
      <c r="EB28" s="136">
        <f t="shared" si="0"/>
        <v>35000</v>
      </c>
      <c r="EC28" s="137">
        <f t="shared" si="1"/>
        <v>0</v>
      </c>
      <c r="ED28" s="137">
        <f t="shared" si="2"/>
        <v>35000</v>
      </c>
      <c r="EE28" s="138">
        <v>3751</v>
      </c>
      <c r="EF28" s="135" t="s">
        <v>184</v>
      </c>
      <c r="EG28" s="163" t="s">
        <v>237</v>
      </c>
      <c r="EH28" s="164"/>
      <c r="EI28" s="165"/>
    </row>
    <row r="29" spans="2:139" ht="12.75" customHeight="1" thickBot="1" thickTop="1">
      <c r="B29" s="644"/>
      <c r="C29" s="506"/>
      <c r="D29" s="632"/>
      <c r="E29" s="632"/>
      <c r="F29" s="632"/>
      <c r="G29" s="632"/>
      <c r="H29" s="657"/>
      <c r="I29" s="666"/>
      <c r="J29" s="51"/>
      <c r="K29" s="52"/>
      <c r="L29" s="36"/>
      <c r="M29" s="37"/>
      <c r="N29" s="38"/>
      <c r="O29" s="38"/>
      <c r="P29" s="38"/>
      <c r="Q29" s="37"/>
      <c r="R29" s="37"/>
      <c r="S29" s="37"/>
      <c r="T29" s="81"/>
      <c r="U29" s="82"/>
      <c r="V29" s="36"/>
      <c r="W29" s="37"/>
      <c r="X29" s="38"/>
      <c r="Y29" s="38"/>
      <c r="Z29" s="38"/>
      <c r="AA29" s="37"/>
      <c r="AB29" s="37"/>
      <c r="AC29" s="37"/>
      <c r="AD29" s="81"/>
      <c r="AE29" s="82"/>
      <c r="AF29" s="36"/>
      <c r="AG29" s="37"/>
      <c r="AH29" s="38"/>
      <c r="AI29" s="38"/>
      <c r="AJ29" s="38"/>
      <c r="AK29" s="37"/>
      <c r="AL29" s="37"/>
      <c r="AM29" s="37"/>
      <c r="AN29" s="81"/>
      <c r="AO29" s="82"/>
      <c r="AP29" s="36"/>
      <c r="AQ29" s="37"/>
      <c r="AR29" s="38"/>
      <c r="AS29" s="38"/>
      <c r="AT29" s="38"/>
      <c r="AU29" s="37"/>
      <c r="AV29" s="37"/>
      <c r="AW29" s="37"/>
      <c r="AX29" s="81"/>
      <c r="AY29" s="82"/>
      <c r="AZ29" s="36"/>
      <c r="BA29" s="37"/>
      <c r="BB29" s="38"/>
      <c r="BC29" s="38"/>
      <c r="BD29" s="38"/>
      <c r="BE29" s="37"/>
      <c r="BF29" s="37"/>
      <c r="BG29" s="37"/>
      <c r="BH29" s="81"/>
      <c r="BI29" s="82"/>
      <c r="BJ29" s="36"/>
      <c r="BK29" s="37"/>
      <c r="BL29" s="38"/>
      <c r="BM29" s="38"/>
      <c r="BN29" s="38"/>
      <c r="BO29" s="37"/>
      <c r="BP29" s="37"/>
      <c r="BQ29" s="37"/>
      <c r="BR29" s="81"/>
      <c r="BS29" s="82"/>
      <c r="BT29" s="36"/>
      <c r="BU29" s="37"/>
      <c r="BV29" s="38"/>
      <c r="BW29" s="38"/>
      <c r="BX29" s="38"/>
      <c r="BY29" s="37"/>
      <c r="BZ29" s="37"/>
      <c r="CA29" s="37"/>
      <c r="CB29" s="81"/>
      <c r="CC29" s="82"/>
      <c r="CD29" s="36"/>
      <c r="CE29" s="37"/>
      <c r="CF29" s="38"/>
      <c r="CG29" s="38"/>
      <c r="CH29" s="38"/>
      <c r="CI29" s="37"/>
      <c r="CJ29" s="37"/>
      <c r="CK29" s="37"/>
      <c r="CL29" s="81"/>
      <c r="CM29" s="82"/>
      <c r="CN29" s="36"/>
      <c r="CO29" s="37"/>
      <c r="CP29" s="38"/>
      <c r="CQ29" s="38"/>
      <c r="CR29" s="38"/>
      <c r="CS29" s="37"/>
      <c r="CT29" s="37"/>
      <c r="CU29" s="37"/>
      <c r="CV29" s="81"/>
      <c r="CW29" s="82"/>
      <c r="CX29" s="36"/>
      <c r="CY29" s="37"/>
      <c r="CZ29" s="38"/>
      <c r="DA29" s="38"/>
      <c r="DB29" s="38"/>
      <c r="DC29" s="37"/>
      <c r="DD29" s="37"/>
      <c r="DE29" s="37"/>
      <c r="DF29" s="81"/>
      <c r="DG29" s="82"/>
      <c r="DH29" s="36"/>
      <c r="DI29" s="37"/>
      <c r="DJ29" s="38"/>
      <c r="DK29" s="38"/>
      <c r="DL29" s="38"/>
      <c r="DM29" s="37"/>
      <c r="DN29" s="37"/>
      <c r="DO29" s="37"/>
      <c r="DP29" s="81"/>
      <c r="DQ29" s="82"/>
      <c r="DR29" s="36"/>
      <c r="DS29" s="37"/>
      <c r="DT29" s="38"/>
      <c r="DU29" s="38"/>
      <c r="DV29" s="38"/>
      <c r="DW29" s="37"/>
      <c r="DX29" s="37"/>
      <c r="DY29" s="37"/>
      <c r="DZ29" s="81"/>
      <c r="EA29" s="82"/>
      <c r="EB29" s="144">
        <f t="shared" si="0"/>
        <v>0</v>
      </c>
      <c r="EC29" s="145">
        <f t="shared" si="1"/>
        <v>0</v>
      </c>
      <c r="ED29" s="145">
        <f t="shared" si="2"/>
        <v>0</v>
      </c>
      <c r="EE29" s="37"/>
      <c r="EF29" s="141"/>
      <c r="EG29" s="166"/>
      <c r="EH29" s="178"/>
      <c r="EI29" s="168"/>
    </row>
    <row r="30" spans="2:139" ht="36" customHeight="1" thickBot="1" thickTop="1">
      <c r="B30" s="646">
        <v>5</v>
      </c>
      <c r="C30" s="649" t="s">
        <v>190</v>
      </c>
      <c r="D30" s="6">
        <v>1</v>
      </c>
      <c r="E30" s="627" t="s">
        <v>191</v>
      </c>
      <c r="F30" s="627"/>
      <c r="G30" s="627"/>
      <c r="H30" s="658" t="s">
        <v>119</v>
      </c>
      <c r="I30" s="667" t="s">
        <v>120</v>
      </c>
      <c r="J30" s="29" t="s">
        <v>105</v>
      </c>
      <c r="K30" s="30" t="s">
        <v>116</v>
      </c>
      <c r="L30" s="59" t="s">
        <v>123</v>
      </c>
      <c r="M30" s="60"/>
      <c r="N30" s="61"/>
      <c r="O30" s="61"/>
      <c r="P30" s="61"/>
      <c r="Q30" s="61"/>
      <c r="R30" s="61"/>
      <c r="S30" s="60"/>
      <c r="T30" s="60"/>
      <c r="U30" s="673" t="s">
        <v>223</v>
      </c>
      <c r="V30" s="92" t="s">
        <v>123</v>
      </c>
      <c r="W30" s="98"/>
      <c r="X30" s="59"/>
      <c r="Y30" s="59"/>
      <c r="Z30" s="59"/>
      <c r="AA30" s="60"/>
      <c r="AB30" s="61"/>
      <c r="AC30" s="61"/>
      <c r="AD30" s="61"/>
      <c r="AE30" s="673" t="s">
        <v>223</v>
      </c>
      <c r="AF30" s="92" t="s">
        <v>123</v>
      </c>
      <c r="AG30" s="112" t="s">
        <v>123</v>
      </c>
      <c r="AH30" s="113">
        <v>50000</v>
      </c>
      <c r="AI30" s="113"/>
      <c r="AJ30" s="113"/>
      <c r="AK30" s="112" t="s">
        <v>123</v>
      </c>
      <c r="AL30" s="59" t="s">
        <v>123</v>
      </c>
      <c r="AM30" s="60"/>
      <c r="AN30" s="608" t="s">
        <v>204</v>
      </c>
      <c r="AO30" s="115"/>
      <c r="AP30" s="116"/>
      <c r="AQ30" s="60"/>
      <c r="AR30" s="60"/>
      <c r="AS30" s="60"/>
      <c r="AT30" s="60"/>
      <c r="AU30" s="60"/>
      <c r="AV30" s="108"/>
      <c r="AW30" s="98"/>
      <c r="AX30" s="421" t="s">
        <v>238</v>
      </c>
      <c r="AY30" s="96"/>
      <c r="AZ30" s="116"/>
      <c r="BA30" s="61"/>
      <c r="BB30" s="61"/>
      <c r="BC30" s="61"/>
      <c r="BD30" s="61"/>
      <c r="BE30" s="60"/>
      <c r="BF30" s="60"/>
      <c r="BG30" s="60"/>
      <c r="BH30" s="108"/>
      <c r="BI30" s="421" t="s">
        <v>238</v>
      </c>
      <c r="BJ30" s="59"/>
      <c r="BK30" s="60"/>
      <c r="BL30" s="61"/>
      <c r="BM30" s="61"/>
      <c r="BN30" s="61"/>
      <c r="BO30" s="61"/>
      <c r="BP30" s="61"/>
      <c r="BQ30" s="60"/>
      <c r="BR30" s="60"/>
      <c r="BS30" s="421" t="s">
        <v>238</v>
      </c>
      <c r="BT30" s="97"/>
      <c r="BU30" s="98"/>
      <c r="BV30" s="59"/>
      <c r="BW30" s="59"/>
      <c r="BX30" s="59"/>
      <c r="BY30" s="60"/>
      <c r="BZ30" s="61"/>
      <c r="CA30" s="61"/>
      <c r="CB30" s="61"/>
      <c r="CC30" s="421" t="s">
        <v>238</v>
      </c>
      <c r="CD30" s="92"/>
      <c r="CE30" s="60"/>
      <c r="CF30" s="108"/>
      <c r="CG30" s="108"/>
      <c r="CH30" s="108"/>
      <c r="CI30" s="98"/>
      <c r="CJ30" s="59"/>
      <c r="CK30" s="60"/>
      <c r="CL30" s="61"/>
      <c r="CM30" s="421" t="s">
        <v>238</v>
      </c>
      <c r="CN30" s="116"/>
      <c r="CO30" s="60"/>
      <c r="CP30" s="60"/>
      <c r="CQ30" s="60"/>
      <c r="CR30" s="60"/>
      <c r="CS30" s="60"/>
      <c r="CT30" s="108"/>
      <c r="CU30" s="98"/>
      <c r="CV30" s="59"/>
      <c r="CW30" s="421" t="s">
        <v>238</v>
      </c>
      <c r="CX30" s="116"/>
      <c r="CY30" s="61"/>
      <c r="CZ30" s="61"/>
      <c r="DA30" s="61"/>
      <c r="DB30" s="61"/>
      <c r="DC30" s="60"/>
      <c r="DD30" s="60"/>
      <c r="DE30" s="60"/>
      <c r="DF30" s="108"/>
      <c r="DG30" s="421" t="s">
        <v>238</v>
      </c>
      <c r="DH30" s="59"/>
      <c r="DI30" s="60"/>
      <c r="DJ30" s="61"/>
      <c r="DK30" s="61"/>
      <c r="DL30" s="61"/>
      <c r="DM30" s="61"/>
      <c r="DN30" s="61"/>
      <c r="DO30" s="60"/>
      <c r="DP30" s="60"/>
      <c r="DQ30" s="421" t="s">
        <v>238</v>
      </c>
      <c r="DR30" s="97"/>
      <c r="DS30" s="98"/>
      <c r="DT30" s="59"/>
      <c r="DU30" s="59"/>
      <c r="DV30" s="59"/>
      <c r="DW30" s="60"/>
      <c r="DX30" s="61"/>
      <c r="DY30" s="61"/>
      <c r="DZ30" s="61"/>
      <c r="EA30" s="421" t="s">
        <v>238</v>
      </c>
      <c r="EB30" s="147">
        <f t="shared" si="0"/>
        <v>50000</v>
      </c>
      <c r="EC30" s="148">
        <f t="shared" si="1"/>
        <v>0</v>
      </c>
      <c r="ED30" s="148">
        <f t="shared" si="2"/>
        <v>50000</v>
      </c>
      <c r="EE30" s="60">
        <v>3341</v>
      </c>
      <c r="EF30" s="96" t="s">
        <v>192</v>
      </c>
      <c r="EG30" s="374" t="s">
        <v>237</v>
      </c>
      <c r="EH30" s="59"/>
      <c r="EI30" s="179"/>
    </row>
    <row r="31" spans="2:139" ht="37.5" customHeight="1" thickBot="1" thickTop="1">
      <c r="B31" s="646"/>
      <c r="C31" s="649"/>
      <c r="D31" s="3">
        <v>2</v>
      </c>
      <c r="E31" s="514" t="s">
        <v>183</v>
      </c>
      <c r="F31" s="514"/>
      <c r="G31" s="514"/>
      <c r="H31" s="656"/>
      <c r="I31" s="665"/>
      <c r="J31" s="29" t="s">
        <v>105</v>
      </c>
      <c r="K31" s="30" t="s">
        <v>116</v>
      </c>
      <c r="L31" s="21" t="s">
        <v>123</v>
      </c>
      <c r="M31" s="32"/>
      <c r="N31" s="62"/>
      <c r="O31" s="62"/>
      <c r="P31" s="62"/>
      <c r="Q31" s="62"/>
      <c r="R31" s="62"/>
      <c r="S31" s="32"/>
      <c r="T31" s="32"/>
      <c r="U31" s="674"/>
      <c r="V31" s="22" t="s">
        <v>123</v>
      </c>
      <c r="W31" s="79"/>
      <c r="X31" s="21"/>
      <c r="Y31" s="21"/>
      <c r="Z31" s="21"/>
      <c r="AA31" s="32"/>
      <c r="AB31" s="62"/>
      <c r="AC31" s="62"/>
      <c r="AD31" s="62"/>
      <c r="AE31" s="674"/>
      <c r="AF31" s="22" t="s">
        <v>123</v>
      </c>
      <c r="AG31" s="32" t="s">
        <v>123</v>
      </c>
      <c r="AH31" s="114">
        <v>20000</v>
      </c>
      <c r="AI31" s="114"/>
      <c r="AJ31" s="114"/>
      <c r="AK31" s="32" t="s">
        <v>123</v>
      </c>
      <c r="AL31" s="21" t="s">
        <v>123</v>
      </c>
      <c r="AM31" s="32"/>
      <c r="AN31" s="609"/>
      <c r="AO31" s="117"/>
      <c r="AP31" s="118"/>
      <c r="AQ31" s="32"/>
      <c r="AR31" s="32"/>
      <c r="AS31" s="32"/>
      <c r="AT31" s="32"/>
      <c r="AU31" s="32"/>
      <c r="AV31" s="79"/>
      <c r="AW31" s="79"/>
      <c r="AX31" s="420"/>
      <c r="AY31" s="75"/>
      <c r="AZ31" s="118"/>
      <c r="BA31" s="62"/>
      <c r="BB31" s="62"/>
      <c r="BC31" s="62"/>
      <c r="BD31" s="62"/>
      <c r="BE31" s="32"/>
      <c r="BF31" s="32"/>
      <c r="BG31" s="32"/>
      <c r="BH31" s="79"/>
      <c r="BI31" s="420"/>
      <c r="BJ31" s="21"/>
      <c r="BK31" s="32"/>
      <c r="BL31" s="62"/>
      <c r="BM31" s="62"/>
      <c r="BN31" s="62"/>
      <c r="BO31" s="62"/>
      <c r="BP31" s="62"/>
      <c r="BQ31" s="32"/>
      <c r="BR31" s="32"/>
      <c r="BS31" s="420"/>
      <c r="BT31" s="99"/>
      <c r="BU31" s="79"/>
      <c r="BV31" s="21"/>
      <c r="BW31" s="21"/>
      <c r="BX31" s="21"/>
      <c r="BY31" s="32"/>
      <c r="BZ31" s="62"/>
      <c r="CA31" s="62"/>
      <c r="CB31" s="62"/>
      <c r="CC31" s="420"/>
      <c r="CD31" s="22"/>
      <c r="CE31" s="32"/>
      <c r="CF31" s="79"/>
      <c r="CG31" s="79"/>
      <c r="CH31" s="79"/>
      <c r="CI31" s="79"/>
      <c r="CJ31" s="21"/>
      <c r="CK31" s="32"/>
      <c r="CL31" s="62"/>
      <c r="CM31" s="420"/>
      <c r="CN31" s="118"/>
      <c r="CO31" s="32"/>
      <c r="CP31" s="32"/>
      <c r="CQ31" s="32"/>
      <c r="CR31" s="32"/>
      <c r="CS31" s="32"/>
      <c r="CT31" s="79"/>
      <c r="CU31" s="79"/>
      <c r="CV31" s="21"/>
      <c r="CW31" s="420"/>
      <c r="CX31" s="118"/>
      <c r="CY31" s="62"/>
      <c r="CZ31" s="62"/>
      <c r="DA31" s="62"/>
      <c r="DB31" s="62"/>
      <c r="DC31" s="32"/>
      <c r="DD31" s="32"/>
      <c r="DE31" s="32"/>
      <c r="DF31" s="79"/>
      <c r="DG31" s="420"/>
      <c r="DH31" s="21"/>
      <c r="DI31" s="32"/>
      <c r="DJ31" s="62"/>
      <c r="DK31" s="62"/>
      <c r="DL31" s="62"/>
      <c r="DM31" s="62"/>
      <c r="DN31" s="62"/>
      <c r="DO31" s="32"/>
      <c r="DP31" s="32"/>
      <c r="DQ31" s="420"/>
      <c r="DR31" s="99"/>
      <c r="DS31" s="79"/>
      <c r="DT31" s="21"/>
      <c r="DU31" s="21"/>
      <c r="DV31" s="21"/>
      <c r="DW31" s="32"/>
      <c r="DX31" s="62"/>
      <c r="DY31" s="62"/>
      <c r="DZ31" s="62"/>
      <c r="EA31" s="420"/>
      <c r="EB31" s="136">
        <f t="shared" si="0"/>
        <v>20000</v>
      </c>
      <c r="EC31" s="137">
        <f t="shared" si="1"/>
        <v>0</v>
      </c>
      <c r="ED31" s="137">
        <f t="shared" si="2"/>
        <v>20000</v>
      </c>
      <c r="EE31" s="32">
        <v>3751</v>
      </c>
      <c r="EF31" s="75" t="s">
        <v>193</v>
      </c>
      <c r="EG31" s="375" t="s">
        <v>237</v>
      </c>
      <c r="EH31" s="21"/>
      <c r="EI31" s="180"/>
    </row>
    <row r="32" spans="2:139" ht="12" customHeight="1" thickBot="1" thickTop="1">
      <c r="B32" s="647"/>
      <c r="C32" s="650"/>
      <c r="D32" s="626"/>
      <c r="E32" s="626"/>
      <c r="F32" s="626"/>
      <c r="G32" s="626"/>
      <c r="H32" s="659"/>
      <c r="I32" s="668"/>
      <c r="J32" s="34"/>
      <c r="K32" s="35"/>
      <c r="L32" s="63"/>
      <c r="M32" s="64"/>
      <c r="N32" s="64"/>
      <c r="O32" s="64"/>
      <c r="P32" s="64"/>
      <c r="Q32" s="64"/>
      <c r="R32" s="64"/>
      <c r="S32" s="64"/>
      <c r="T32" s="64"/>
      <c r="U32" s="100"/>
      <c r="V32" s="101"/>
      <c r="W32" s="64"/>
      <c r="X32" s="63"/>
      <c r="Y32" s="63"/>
      <c r="Z32" s="63"/>
      <c r="AA32" s="64"/>
      <c r="AB32" s="64"/>
      <c r="AC32" s="64"/>
      <c r="AD32" s="64"/>
      <c r="AE32" s="100"/>
      <c r="AF32" s="101"/>
      <c r="AG32" s="64"/>
      <c r="AH32" s="64"/>
      <c r="AI32" s="64"/>
      <c r="AJ32" s="64"/>
      <c r="AK32" s="64"/>
      <c r="AL32" s="63"/>
      <c r="AM32" s="64"/>
      <c r="AN32" s="64"/>
      <c r="AO32" s="100"/>
      <c r="AP32" s="101"/>
      <c r="AQ32" s="64"/>
      <c r="AR32" s="64"/>
      <c r="AS32" s="64"/>
      <c r="AT32" s="64"/>
      <c r="AU32" s="64"/>
      <c r="AV32" s="64"/>
      <c r="AW32" s="64"/>
      <c r="AX32" s="63"/>
      <c r="AY32" s="100"/>
      <c r="AZ32" s="101"/>
      <c r="BA32" s="64"/>
      <c r="BB32" s="64"/>
      <c r="BC32" s="64"/>
      <c r="BD32" s="64"/>
      <c r="BE32" s="64"/>
      <c r="BF32" s="64"/>
      <c r="BG32" s="64"/>
      <c r="BH32" s="64"/>
      <c r="BI32" s="124"/>
      <c r="BJ32" s="63"/>
      <c r="BK32" s="64"/>
      <c r="BL32" s="64"/>
      <c r="BM32" s="64"/>
      <c r="BN32" s="64"/>
      <c r="BO32" s="64"/>
      <c r="BP32" s="64"/>
      <c r="BQ32" s="64"/>
      <c r="BR32" s="64"/>
      <c r="BS32" s="100"/>
      <c r="BT32" s="101"/>
      <c r="BU32" s="64"/>
      <c r="BV32" s="63"/>
      <c r="BW32" s="63"/>
      <c r="BX32" s="63"/>
      <c r="BY32" s="64"/>
      <c r="BZ32" s="64"/>
      <c r="CA32" s="64"/>
      <c r="CB32" s="64"/>
      <c r="CC32" s="100"/>
      <c r="CD32" s="101"/>
      <c r="CE32" s="64"/>
      <c r="CF32" s="64"/>
      <c r="CG32" s="64"/>
      <c r="CH32" s="64"/>
      <c r="CI32" s="64"/>
      <c r="CJ32" s="63"/>
      <c r="CK32" s="64"/>
      <c r="CL32" s="64"/>
      <c r="CM32" s="100"/>
      <c r="CN32" s="101"/>
      <c r="CO32" s="64"/>
      <c r="CP32" s="64"/>
      <c r="CQ32" s="64"/>
      <c r="CR32" s="64"/>
      <c r="CS32" s="64"/>
      <c r="CT32" s="64"/>
      <c r="CU32" s="64"/>
      <c r="CV32" s="63"/>
      <c r="CW32" s="100"/>
      <c r="CX32" s="101"/>
      <c r="CY32" s="64"/>
      <c r="CZ32" s="64"/>
      <c r="DA32" s="64"/>
      <c r="DB32" s="64"/>
      <c r="DC32" s="64"/>
      <c r="DD32" s="64"/>
      <c r="DE32" s="64"/>
      <c r="DF32" s="64"/>
      <c r="DG32" s="124"/>
      <c r="DH32" s="63"/>
      <c r="DI32" s="64"/>
      <c r="DJ32" s="64"/>
      <c r="DK32" s="64"/>
      <c r="DL32" s="64"/>
      <c r="DM32" s="64"/>
      <c r="DN32" s="64"/>
      <c r="DO32" s="64"/>
      <c r="DP32" s="64"/>
      <c r="DQ32" s="100"/>
      <c r="DR32" s="101"/>
      <c r="DS32" s="64"/>
      <c r="DT32" s="63"/>
      <c r="DU32" s="63"/>
      <c r="DV32" s="63"/>
      <c r="DW32" s="64"/>
      <c r="DX32" s="64"/>
      <c r="DY32" s="64"/>
      <c r="DZ32" s="64"/>
      <c r="EA32" s="100"/>
      <c r="EB32" s="101"/>
      <c r="EC32" s="101"/>
      <c r="ED32" s="101"/>
      <c r="EE32" s="64"/>
      <c r="EF32" s="100"/>
      <c r="EG32" s="124"/>
      <c r="EH32" s="63"/>
      <c r="EI32" s="181"/>
    </row>
    <row r="33" ht="22.5" customHeight="1" thickBot="1"/>
    <row r="34" spans="2:139" ht="20.25" thickBot="1" thickTop="1">
      <c r="B34" s="7"/>
      <c r="C34" s="8"/>
      <c r="D34" s="494" t="s">
        <v>144</v>
      </c>
      <c r="E34" s="494"/>
      <c r="F34" s="494"/>
      <c r="G34" s="494"/>
      <c r="H34" s="9"/>
      <c r="I34" s="9"/>
      <c r="J34" s="8"/>
      <c r="K34" s="8"/>
      <c r="L34" s="8"/>
      <c r="M34" s="8"/>
      <c r="N34" s="65">
        <f>SUM($N18:$N31)</f>
        <v>0</v>
      </c>
      <c r="O34" s="65"/>
      <c r="P34" s="65"/>
      <c r="Q34" s="8"/>
      <c r="R34" s="8"/>
      <c r="S34" s="8"/>
      <c r="T34" s="8"/>
      <c r="U34" s="8"/>
      <c r="V34" s="8"/>
      <c r="W34" s="8"/>
      <c r="X34" s="65">
        <v>0</v>
      </c>
      <c r="Y34" s="65"/>
      <c r="Z34" s="65"/>
      <c r="AA34" s="8"/>
      <c r="AB34" s="8"/>
      <c r="AC34" s="8"/>
      <c r="AD34" s="8"/>
      <c r="AE34" s="8"/>
      <c r="AF34" s="8"/>
      <c r="AG34" s="8"/>
      <c r="AH34" s="65">
        <f>SUM($AH30:$AH32)</f>
        <v>70000</v>
      </c>
      <c r="AI34" s="65"/>
      <c r="AJ34" s="65"/>
      <c r="AK34" s="8"/>
      <c r="AL34" s="8"/>
      <c r="AM34" s="8"/>
      <c r="AN34" s="8"/>
      <c r="AO34" s="8"/>
      <c r="AP34" s="8"/>
      <c r="AQ34" s="8"/>
      <c r="AR34" s="65">
        <f>SUM($AR18:$AR31)</f>
        <v>0</v>
      </c>
      <c r="AS34" s="65"/>
      <c r="AT34" s="65"/>
      <c r="AU34" s="8"/>
      <c r="AV34" s="8"/>
      <c r="AW34" s="8"/>
      <c r="AX34" s="371">
        <f>2/2*100%</f>
        <v>1</v>
      </c>
      <c r="AY34" s="372"/>
      <c r="AZ34" s="372"/>
      <c r="BA34" s="8"/>
      <c r="BB34" s="65">
        <f>SUM($BB18:$BB31)</f>
        <v>0</v>
      </c>
      <c r="BC34" s="65"/>
      <c r="BD34" s="65"/>
      <c r="BE34" s="8"/>
      <c r="BF34" s="8"/>
      <c r="BG34" s="8"/>
      <c r="BH34" s="8"/>
      <c r="BI34" s="8"/>
      <c r="BJ34" s="8"/>
      <c r="BK34" s="8"/>
      <c r="BL34" s="65">
        <f>SUM($BL18:$BL31)</f>
        <v>85000</v>
      </c>
      <c r="BM34" s="65"/>
      <c r="BN34" s="65"/>
      <c r="BO34" s="8"/>
      <c r="BP34" s="8"/>
      <c r="BQ34" s="8"/>
      <c r="BR34" s="8"/>
      <c r="BS34" s="8"/>
      <c r="BT34" s="8"/>
      <c r="BU34" s="8"/>
      <c r="BV34" s="65">
        <f>SUM($BV18:$BV32)</f>
        <v>0</v>
      </c>
      <c r="BW34" s="65"/>
      <c r="BX34" s="65"/>
      <c r="BY34" s="8"/>
      <c r="BZ34" s="8"/>
      <c r="CA34" s="8"/>
      <c r="CB34" s="8"/>
      <c r="CC34" s="8"/>
      <c r="CD34" s="8"/>
      <c r="CE34" s="8"/>
      <c r="CF34" s="65">
        <f>SUM($CF18:$CF31)</f>
        <v>50000</v>
      </c>
      <c r="CG34" s="65"/>
      <c r="CH34" s="65"/>
      <c r="CI34" s="8"/>
      <c r="CJ34" s="8"/>
      <c r="CK34" s="8"/>
      <c r="CL34" s="371">
        <f>4/4*100%</f>
        <v>1</v>
      </c>
      <c r="CM34" s="372"/>
      <c r="CN34" s="372"/>
      <c r="CO34" s="8"/>
      <c r="CP34" s="65">
        <f>SUM($CP18:$CP31)</f>
        <v>0</v>
      </c>
      <c r="CQ34" s="65"/>
      <c r="CR34" s="65"/>
      <c r="CS34" s="8"/>
      <c r="CT34" s="8"/>
      <c r="CU34" s="8"/>
      <c r="CV34" s="8"/>
      <c r="CW34" s="8"/>
      <c r="CX34" s="8"/>
      <c r="CY34" s="8"/>
      <c r="CZ34" s="65">
        <f>SUM($CZ18:$CZ31)</f>
        <v>45000</v>
      </c>
      <c r="DA34" s="65"/>
      <c r="DB34" s="65"/>
      <c r="DC34" s="8"/>
      <c r="DD34" s="8"/>
      <c r="DE34" s="8"/>
      <c r="DF34" s="8"/>
      <c r="DG34" s="8"/>
      <c r="DH34" s="8"/>
      <c r="DI34" s="8"/>
      <c r="DJ34" s="65">
        <f>SUM($DJ18:$DJ31)</f>
        <v>0</v>
      </c>
      <c r="DK34" s="65"/>
      <c r="DL34" s="65"/>
      <c r="DM34" s="8"/>
      <c r="DN34" s="8"/>
      <c r="DO34" s="8"/>
      <c r="DP34" s="8"/>
      <c r="DQ34" s="8"/>
      <c r="DR34" s="8"/>
      <c r="DS34" s="8"/>
      <c r="DT34" s="65">
        <f>SUM($DT18:$DT31)</f>
        <v>0</v>
      </c>
      <c r="DU34" s="65"/>
      <c r="DV34" s="65"/>
      <c r="DW34" s="8"/>
      <c r="DX34" s="8"/>
      <c r="DY34" s="151">
        <f>N34+X34+AH34+AR34+BB34+BL34+BV34+CF34+CP34+CZ34+DJ34+DT34</f>
        <v>250000</v>
      </c>
      <c r="DZ34" s="371">
        <f>4/4*100%</f>
        <v>1</v>
      </c>
      <c r="EA34" s="8"/>
      <c r="EB34" s="65">
        <f>SUM(EB18:EB31)</f>
        <v>272500</v>
      </c>
      <c r="EC34" s="65">
        <f>SUM(EC18:EC33)</f>
        <v>0</v>
      </c>
      <c r="ED34" s="65">
        <f>SUM(ED18:ED33)</f>
        <v>272500</v>
      </c>
      <c r="EE34" s="8"/>
      <c r="EF34" s="8"/>
      <c r="EG34" s="371">
        <f>4/4*100%</f>
        <v>1</v>
      </c>
      <c r="EH34" s="8"/>
      <c r="EI34" s="182"/>
    </row>
    <row r="35" spans="50:92" ht="31.5" customHeight="1" thickBot="1">
      <c r="AX35" s="373" t="s">
        <v>224</v>
      </c>
      <c r="AY35" s="424" t="s">
        <v>225</v>
      </c>
      <c r="AZ35" s="424"/>
      <c r="CL35" s="373" t="s">
        <v>224</v>
      </c>
      <c r="CM35" s="424" t="s">
        <v>225</v>
      </c>
      <c r="CN35" s="424"/>
    </row>
    <row r="36" spans="2:130" ht="27" customHeight="1">
      <c r="B36" s="10" t="s">
        <v>145</v>
      </c>
      <c r="C36" s="10"/>
      <c r="D36" s="11"/>
      <c r="E36" s="11"/>
      <c r="F36" s="11"/>
      <c r="G36" s="11"/>
      <c r="H36" s="11"/>
      <c r="I36" s="11"/>
      <c r="J36" s="11"/>
      <c r="K36" s="11"/>
      <c r="L36" s="11"/>
      <c r="M36" s="11"/>
      <c r="N36" s="66"/>
      <c r="O36" s="66"/>
      <c r="P36" s="66"/>
      <c r="Q36" s="102"/>
      <c r="R36" s="102"/>
      <c r="S36" s="102"/>
      <c r="T36" s="103"/>
      <c r="U36" s="103"/>
      <c r="V36" s="103"/>
      <c r="W36" s="104"/>
      <c r="X36" s="105"/>
      <c r="Y36" s="105"/>
      <c r="Z36" s="105"/>
      <c r="AA36" s="109"/>
      <c r="AB36" s="109"/>
      <c r="AC36" s="109"/>
      <c r="AD36" s="104"/>
      <c r="AE36" s="104"/>
      <c r="AF36" s="104"/>
      <c r="AG36" s="104"/>
      <c r="AH36" s="105"/>
      <c r="AI36" s="105"/>
      <c r="AJ36" s="105"/>
      <c r="AK36" s="104"/>
      <c r="AL36" s="104"/>
      <c r="AM36" s="104"/>
      <c r="AN36" s="104"/>
      <c r="AO36" s="104"/>
      <c r="AP36" s="104"/>
      <c r="AQ36" s="104"/>
      <c r="AR36" s="105"/>
      <c r="AS36" s="105"/>
      <c r="AT36" s="105"/>
      <c r="AU36" s="109"/>
      <c r="AV36" s="109"/>
      <c r="AW36" s="109"/>
      <c r="AX36" s="104"/>
      <c r="AY36" s="104"/>
      <c r="AZ36" s="104"/>
      <c r="BA36" s="104"/>
      <c r="BB36" s="105"/>
      <c r="BC36" s="105"/>
      <c r="BD36" s="105"/>
      <c r="BE36" s="109"/>
      <c r="BF36" s="109"/>
      <c r="BG36" s="109"/>
      <c r="BH36" s="104"/>
      <c r="BI36" s="104"/>
      <c r="BJ36" s="104"/>
      <c r="BK36" s="104"/>
      <c r="BL36" s="105"/>
      <c r="BM36" s="105"/>
      <c r="BN36" s="105"/>
      <c r="BO36" s="109"/>
      <c r="BP36" s="109"/>
      <c r="BQ36" s="109"/>
      <c r="BR36" s="104"/>
      <c r="BS36" s="104"/>
      <c r="BT36" s="109"/>
      <c r="BU36" s="109"/>
      <c r="BV36" s="104"/>
      <c r="BW36" s="104"/>
      <c r="BX36" s="104"/>
      <c r="BY36" s="104"/>
      <c r="BZ36" s="104"/>
      <c r="CA36" s="104"/>
      <c r="CB36" s="104"/>
      <c r="CC36" s="105"/>
      <c r="CD36" s="109"/>
      <c r="CE36" s="109"/>
      <c r="CF36" s="104"/>
      <c r="CG36" s="104"/>
      <c r="CH36" s="104"/>
      <c r="CI36" s="104"/>
      <c r="CJ36" s="104"/>
      <c r="CK36" s="104"/>
      <c r="CL36" s="104"/>
      <c r="CM36" s="105"/>
      <c r="CN36" s="109"/>
      <c r="CO36" s="109"/>
      <c r="CP36" s="104"/>
      <c r="CQ36" s="104"/>
      <c r="CR36" s="104"/>
      <c r="CS36" s="104"/>
      <c r="CT36" s="104"/>
      <c r="CU36" s="104"/>
      <c r="CV36" s="104"/>
      <c r="CW36" s="105"/>
      <c r="CX36" s="109"/>
      <c r="CY36" s="109"/>
      <c r="CZ36" s="104"/>
      <c r="DA36" s="104"/>
      <c r="DB36" s="104"/>
      <c r="DC36" s="104"/>
      <c r="DD36" s="104"/>
      <c r="DE36" s="104"/>
      <c r="DF36" s="104"/>
      <c r="DG36" s="105"/>
      <c r="DH36" s="109"/>
      <c r="DI36" s="109"/>
      <c r="DJ36" s="104"/>
      <c r="DK36" s="104"/>
      <c r="DL36" s="104"/>
      <c r="DM36" s="104"/>
      <c r="DN36" s="104"/>
      <c r="DO36" s="104"/>
      <c r="DP36" s="104"/>
      <c r="DQ36" s="105"/>
      <c r="DR36" s="109"/>
      <c r="DS36" s="109"/>
      <c r="DT36" s="104"/>
      <c r="DU36" s="104"/>
      <c r="DV36" s="104"/>
      <c r="DW36" s="104"/>
      <c r="DX36" s="104"/>
      <c r="DY36" s="104"/>
      <c r="DZ36" s="104"/>
    </row>
    <row r="37" ht="57.75" customHeight="1" thickBot="1"/>
    <row r="38" spans="2:139" ht="27" customHeight="1">
      <c r="B38" s="12"/>
      <c r="C38" s="13"/>
      <c r="D38" s="13"/>
      <c r="E38" s="13"/>
      <c r="F38" s="13"/>
      <c r="G38" s="13"/>
      <c r="H38" s="13"/>
      <c r="I38" s="13"/>
      <c r="J38" s="13"/>
      <c r="K38" s="67"/>
      <c r="L38" s="67"/>
      <c r="M38" s="68"/>
      <c r="N38" s="68"/>
      <c r="O38" s="68"/>
      <c r="P38" s="68"/>
      <c r="Q38" s="68"/>
      <c r="R38" s="68"/>
      <c r="S38" s="68"/>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83"/>
    </row>
    <row r="39" spans="2:139" ht="34.5" customHeight="1" thickBot="1">
      <c r="B39" s="633" t="s">
        <v>46</v>
      </c>
      <c r="C39" s="633"/>
      <c r="D39" s="633"/>
      <c r="E39" s="633"/>
      <c r="F39" s="633"/>
      <c r="G39" s="496" t="s">
        <v>47</v>
      </c>
      <c r="H39" s="496"/>
      <c r="I39" s="496"/>
      <c r="J39" s="496"/>
      <c r="K39" s="496"/>
      <c r="L39" s="69" t="s">
        <v>146</v>
      </c>
      <c r="M39" s="70"/>
      <c r="N39" s="71"/>
      <c r="O39" s="71"/>
      <c r="P39" s="71"/>
      <c r="Q39" s="106"/>
      <c r="R39" s="106"/>
      <c r="S39" s="106"/>
      <c r="T39" s="106"/>
      <c r="U39" s="106"/>
      <c r="V39" s="70"/>
      <c r="W39" s="71"/>
      <c r="X39" s="70"/>
      <c r="Y39" s="70"/>
      <c r="Z39" s="70"/>
      <c r="AA39" s="106"/>
      <c r="AB39" s="106"/>
      <c r="AC39" s="106"/>
      <c r="AD39" s="106"/>
      <c r="AE39" s="106"/>
      <c r="AF39" s="71"/>
      <c r="AG39" s="70"/>
      <c r="AH39" s="70"/>
      <c r="AI39" s="70"/>
      <c r="AJ39" s="70"/>
      <c r="AK39" s="106"/>
      <c r="AL39" s="106"/>
      <c r="AM39" s="106"/>
      <c r="AN39" s="106"/>
      <c r="AO39" s="106"/>
      <c r="AP39" s="70"/>
      <c r="AQ39" s="70"/>
      <c r="AR39" s="70"/>
      <c r="AS39" s="70"/>
      <c r="AT39" s="70"/>
      <c r="AU39" s="106"/>
      <c r="AV39" s="106"/>
      <c r="AW39" s="106"/>
      <c r="AX39" s="106"/>
      <c r="AY39" s="106"/>
      <c r="AZ39" s="70"/>
      <c r="BA39" s="70"/>
      <c r="BB39" s="70"/>
      <c r="BC39" s="70"/>
      <c r="BD39" s="70"/>
      <c r="BE39" s="106"/>
      <c r="BF39" s="106"/>
      <c r="BG39" s="106"/>
      <c r="BH39" s="106"/>
      <c r="BI39" s="106"/>
      <c r="BJ39" s="70"/>
      <c r="BK39" s="70"/>
      <c r="BL39" s="70"/>
      <c r="BM39" s="70"/>
      <c r="BN39" s="70"/>
      <c r="BO39" s="106"/>
      <c r="BP39" s="106"/>
      <c r="BQ39" s="106"/>
      <c r="BR39" s="106"/>
      <c r="BS39" s="106"/>
      <c r="BT39" s="70"/>
      <c r="BU39" s="70"/>
      <c r="BV39" s="70"/>
      <c r="BW39" s="70"/>
      <c r="BX39" s="70"/>
      <c r="BY39" s="106"/>
      <c r="BZ39" s="106"/>
      <c r="CA39" s="106"/>
      <c r="CB39" s="106"/>
      <c r="CC39" s="106"/>
      <c r="CD39" s="70"/>
      <c r="CE39" s="70"/>
      <c r="CF39" s="70"/>
      <c r="CG39" s="70"/>
      <c r="CH39" s="70"/>
      <c r="CI39" s="106"/>
      <c r="CJ39" s="106"/>
      <c r="CK39" s="106"/>
      <c r="CL39" s="106"/>
      <c r="CM39" s="106"/>
      <c r="CN39" s="70"/>
      <c r="CO39" s="70"/>
      <c r="CP39" s="70"/>
      <c r="CQ39" s="70"/>
      <c r="CR39" s="70"/>
      <c r="CS39" s="106"/>
      <c r="CT39" s="106"/>
      <c r="CU39" s="106"/>
      <c r="CV39" s="106"/>
      <c r="CW39" s="106"/>
      <c r="CX39" s="70"/>
      <c r="CY39" s="70"/>
      <c r="CZ39" s="70"/>
      <c r="DA39" s="70"/>
      <c r="DB39" s="70"/>
      <c r="DC39" s="106"/>
      <c r="DD39" s="106"/>
      <c r="DE39" s="106"/>
      <c r="DF39" s="106"/>
      <c r="DG39" s="106"/>
      <c r="DH39" s="70"/>
      <c r="DI39" s="70"/>
      <c r="DJ39" s="70"/>
      <c r="DK39" s="70"/>
      <c r="DL39" s="70"/>
      <c r="DM39" s="106"/>
      <c r="DN39" s="106"/>
      <c r="DO39" s="106"/>
      <c r="DP39" s="106"/>
      <c r="DQ39" s="106"/>
      <c r="DR39" s="70"/>
      <c r="DS39" s="70"/>
      <c r="DT39" s="70"/>
      <c r="DU39" s="70"/>
      <c r="DV39" s="70"/>
      <c r="DW39" s="106"/>
      <c r="DX39" s="106"/>
      <c r="DY39" s="106"/>
      <c r="DZ39" s="106"/>
      <c r="EA39" s="106"/>
      <c r="EB39" s="70"/>
      <c r="EC39" s="70"/>
      <c r="ED39" s="70"/>
      <c r="EE39" s="70"/>
      <c r="EF39" s="70"/>
      <c r="EG39" s="70"/>
      <c r="EH39" s="70"/>
      <c r="EI39" s="184"/>
    </row>
    <row r="40" spans="2:139" ht="15.75" thickTop="1">
      <c r="B40" s="14"/>
      <c r="C40" s="15"/>
      <c r="D40" s="16"/>
      <c r="E40" s="16"/>
      <c r="F40" s="17"/>
      <c r="G40" s="15"/>
      <c r="H40" s="15"/>
      <c r="I40" s="15"/>
      <c r="J40" s="69"/>
      <c r="K40" s="69"/>
      <c r="L40" s="634" t="s">
        <v>194</v>
      </c>
      <c r="M40" s="634"/>
      <c r="N40" s="634"/>
      <c r="O40" s="69"/>
      <c r="P40" s="69"/>
      <c r="Q40" s="493"/>
      <c r="R40" s="493"/>
      <c r="S40" s="493"/>
      <c r="T40" s="493"/>
      <c r="U40" s="493"/>
      <c r="V40" s="70"/>
      <c r="W40" s="70"/>
      <c r="X40" s="70"/>
      <c r="Y40" s="70"/>
      <c r="Z40" s="70"/>
      <c r="AA40" s="493"/>
      <c r="AB40" s="493"/>
      <c r="AC40" s="493"/>
      <c r="AD40" s="493"/>
      <c r="AE40" s="493"/>
      <c r="AF40" s="70"/>
      <c r="AG40" s="70"/>
      <c r="AH40" s="70"/>
      <c r="AI40" s="70"/>
      <c r="AJ40" s="70"/>
      <c r="AK40" s="493"/>
      <c r="AL40" s="493"/>
      <c r="AM40" s="493"/>
      <c r="AN40" s="493"/>
      <c r="AO40" s="493"/>
      <c r="AP40" s="70"/>
      <c r="AQ40" s="70"/>
      <c r="AR40" s="70"/>
      <c r="AS40" s="70"/>
      <c r="AT40" s="70"/>
      <c r="AU40" s="493"/>
      <c r="AV40" s="493"/>
      <c r="AW40" s="493"/>
      <c r="AX40" s="493"/>
      <c r="AY40" s="493"/>
      <c r="AZ40" s="70"/>
      <c r="BA40" s="70"/>
      <c r="BB40" s="70"/>
      <c r="BC40" s="70"/>
      <c r="BD40" s="70"/>
      <c r="BE40" s="493"/>
      <c r="BF40" s="493"/>
      <c r="BG40" s="493"/>
      <c r="BH40" s="493"/>
      <c r="BI40" s="493"/>
      <c r="BJ40" s="70"/>
      <c r="BK40" s="70"/>
      <c r="BL40" s="70"/>
      <c r="BM40" s="70"/>
      <c r="BN40" s="70"/>
      <c r="BO40" s="493"/>
      <c r="BP40" s="493"/>
      <c r="BQ40" s="493"/>
      <c r="BR40" s="493"/>
      <c r="BS40" s="493"/>
      <c r="BT40" s="70"/>
      <c r="BU40" s="70"/>
      <c r="BV40" s="70"/>
      <c r="BW40" s="70"/>
      <c r="BX40" s="70"/>
      <c r="BY40" s="493"/>
      <c r="BZ40" s="493"/>
      <c r="CA40" s="493"/>
      <c r="CB40" s="493"/>
      <c r="CC40" s="493"/>
      <c r="CD40" s="70"/>
      <c r="CE40" s="70"/>
      <c r="CF40" s="70"/>
      <c r="CG40" s="70"/>
      <c r="CH40" s="70"/>
      <c r="CI40" s="493"/>
      <c r="CJ40" s="493"/>
      <c r="CK40" s="493"/>
      <c r="CL40" s="493"/>
      <c r="CM40" s="493"/>
      <c r="CN40" s="70"/>
      <c r="CO40" s="70"/>
      <c r="CP40" s="70"/>
      <c r="CQ40" s="70"/>
      <c r="CR40" s="70"/>
      <c r="CS40" s="493"/>
      <c r="CT40" s="493"/>
      <c r="CU40" s="493"/>
      <c r="CV40" s="493"/>
      <c r="CW40" s="493"/>
      <c r="CX40" s="70"/>
      <c r="CY40" s="70"/>
      <c r="CZ40" s="70"/>
      <c r="DA40" s="70"/>
      <c r="DB40" s="70"/>
      <c r="DC40" s="493"/>
      <c r="DD40" s="493"/>
      <c r="DE40" s="493"/>
      <c r="DF40" s="493"/>
      <c r="DG40" s="493"/>
      <c r="DH40" s="70"/>
      <c r="DI40" s="70"/>
      <c r="DJ40" s="70"/>
      <c r="DK40" s="70"/>
      <c r="DL40" s="70"/>
      <c r="DM40" s="493"/>
      <c r="DN40" s="493"/>
      <c r="DO40" s="493"/>
      <c r="DP40" s="493"/>
      <c r="DQ40" s="493"/>
      <c r="DR40" s="70"/>
      <c r="DS40" s="70"/>
      <c r="DT40" s="70"/>
      <c r="DU40" s="70"/>
      <c r="DV40" s="70"/>
      <c r="DW40" s="493"/>
      <c r="DX40" s="493"/>
      <c r="DY40" s="493"/>
      <c r="DZ40" s="493"/>
      <c r="EA40" s="493"/>
      <c r="EB40" s="70"/>
      <c r="EC40" s="70"/>
      <c r="ED40" s="70"/>
      <c r="EE40" s="70"/>
      <c r="EF40" s="70"/>
      <c r="EG40" s="70"/>
      <c r="EH40" s="70"/>
      <c r="EI40" s="184"/>
    </row>
    <row r="41" spans="2:139" ht="15.75" thickBot="1">
      <c r="B41" s="635"/>
      <c r="C41" s="635"/>
      <c r="D41" s="635"/>
      <c r="E41" s="635"/>
      <c r="F41" s="635"/>
      <c r="G41" s="498"/>
      <c r="H41" s="498"/>
      <c r="I41" s="498"/>
      <c r="J41" s="498"/>
      <c r="K41" s="498"/>
      <c r="L41" s="69" t="s">
        <v>147</v>
      </c>
      <c r="M41" s="70"/>
      <c r="N41" s="71"/>
      <c r="O41" s="71"/>
      <c r="P41" s="71"/>
      <c r="Q41" s="106"/>
      <c r="R41" s="106"/>
      <c r="S41" s="106"/>
      <c r="T41" s="106"/>
      <c r="U41" s="106"/>
      <c r="V41" s="70"/>
      <c r="W41" s="71"/>
      <c r="X41" s="70"/>
      <c r="Y41" s="70"/>
      <c r="Z41" s="70"/>
      <c r="AA41" s="106"/>
      <c r="AB41" s="106"/>
      <c r="AC41" s="106"/>
      <c r="AD41" s="106"/>
      <c r="AE41" s="106"/>
      <c r="AF41" s="71"/>
      <c r="AG41" s="70"/>
      <c r="AH41" s="70"/>
      <c r="AI41" s="70"/>
      <c r="AJ41" s="70"/>
      <c r="AK41" s="106"/>
      <c r="AL41" s="106"/>
      <c r="AM41" s="106"/>
      <c r="AN41" s="106"/>
      <c r="AO41" s="106"/>
      <c r="AP41" s="70"/>
      <c r="AQ41" s="70"/>
      <c r="AR41" s="70"/>
      <c r="AS41" s="70"/>
      <c r="AT41" s="70"/>
      <c r="AU41" s="106"/>
      <c r="AV41" s="106"/>
      <c r="AW41" s="106"/>
      <c r="AX41" s="106"/>
      <c r="AY41" s="106"/>
      <c r="AZ41" s="70"/>
      <c r="BA41" s="70"/>
      <c r="BB41" s="70"/>
      <c r="BC41" s="70"/>
      <c r="BD41" s="70"/>
      <c r="BE41" s="106"/>
      <c r="BF41" s="106"/>
      <c r="BG41" s="106"/>
      <c r="BH41" s="106"/>
      <c r="BI41" s="106"/>
      <c r="BJ41" s="70"/>
      <c r="BK41" s="70"/>
      <c r="BL41" s="70"/>
      <c r="BM41" s="70"/>
      <c r="BN41" s="70"/>
      <c r="BO41" s="106"/>
      <c r="BP41" s="106"/>
      <c r="BQ41" s="106"/>
      <c r="BR41" s="106"/>
      <c r="BS41" s="106"/>
      <c r="BT41" s="70"/>
      <c r="BU41" s="70"/>
      <c r="BV41" s="70"/>
      <c r="BW41" s="70"/>
      <c r="BX41" s="70"/>
      <c r="BY41" s="106"/>
      <c r="BZ41" s="106"/>
      <c r="CA41" s="106"/>
      <c r="CB41" s="106"/>
      <c r="CC41" s="106"/>
      <c r="CD41" s="70"/>
      <c r="CE41" s="70"/>
      <c r="CF41" s="70"/>
      <c r="CG41" s="70"/>
      <c r="CH41" s="70"/>
      <c r="CI41" s="106"/>
      <c r="CJ41" s="106"/>
      <c r="CK41" s="106"/>
      <c r="CL41" s="106"/>
      <c r="CM41" s="106"/>
      <c r="CN41" s="70"/>
      <c r="CO41" s="70"/>
      <c r="CP41" s="70"/>
      <c r="CQ41" s="70"/>
      <c r="CR41" s="70"/>
      <c r="CS41" s="106"/>
      <c r="CT41" s="106"/>
      <c r="CU41" s="106"/>
      <c r="CV41" s="106"/>
      <c r="CW41" s="106"/>
      <c r="CX41" s="70"/>
      <c r="CY41" s="70"/>
      <c r="CZ41" s="70"/>
      <c r="DA41" s="70"/>
      <c r="DB41" s="70"/>
      <c r="DC41" s="106"/>
      <c r="DD41" s="106"/>
      <c r="DE41" s="106"/>
      <c r="DF41" s="106"/>
      <c r="DG41" s="106"/>
      <c r="DH41" s="70"/>
      <c r="DI41" s="70"/>
      <c r="DJ41" s="70"/>
      <c r="DK41" s="70"/>
      <c r="DL41" s="70"/>
      <c r="DM41" s="106"/>
      <c r="DN41" s="106"/>
      <c r="DO41" s="106"/>
      <c r="DP41" s="106"/>
      <c r="DQ41" s="106"/>
      <c r="DR41" s="70"/>
      <c r="DS41" s="70"/>
      <c r="DT41" s="70"/>
      <c r="DU41" s="70"/>
      <c r="DV41" s="70"/>
      <c r="DW41" s="106"/>
      <c r="DX41" s="106"/>
      <c r="DY41" s="106"/>
      <c r="DZ41" s="106"/>
      <c r="EA41" s="106"/>
      <c r="EB41" s="70"/>
      <c r="EC41" s="70"/>
      <c r="ED41" s="70"/>
      <c r="EE41" s="70"/>
      <c r="EF41" s="70"/>
      <c r="EG41" s="70"/>
      <c r="EH41" s="70"/>
      <c r="EI41" s="184"/>
    </row>
    <row r="42" spans="2:139" ht="16.5" thickBot="1" thickTop="1">
      <c r="B42" s="636" t="s">
        <v>195</v>
      </c>
      <c r="C42" s="636"/>
      <c r="D42" s="636"/>
      <c r="E42" s="636"/>
      <c r="F42" s="636"/>
      <c r="G42" s="637" t="s">
        <v>196</v>
      </c>
      <c r="H42" s="637"/>
      <c r="I42" s="637"/>
      <c r="J42" s="637"/>
      <c r="K42" s="637"/>
      <c r="L42" s="638" t="s">
        <v>195</v>
      </c>
      <c r="M42" s="638"/>
      <c r="N42" s="638"/>
      <c r="O42" s="72"/>
      <c r="P42" s="72"/>
      <c r="Q42" s="639"/>
      <c r="R42" s="639"/>
      <c r="S42" s="639"/>
      <c r="T42" s="639"/>
      <c r="U42" s="639"/>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85"/>
    </row>
  </sheetData>
  <sheetProtection/>
  <mergeCells count="272">
    <mergeCell ref="EA21:EA22"/>
    <mergeCell ref="AN24:AN25"/>
    <mergeCell ref="AX24:AX25"/>
    <mergeCell ref="BH24:BH25"/>
    <mergeCell ref="AX27:AX28"/>
    <mergeCell ref="BH27:BH28"/>
    <mergeCell ref="BR27:BR28"/>
    <mergeCell ref="CB27:CB28"/>
    <mergeCell ref="AY27:AY28"/>
    <mergeCell ref="BI27:BI28"/>
    <mergeCell ref="AY35:AZ35"/>
    <mergeCell ref="CM35:CN35"/>
    <mergeCell ref="CM21:CM22"/>
    <mergeCell ref="CW21:CW22"/>
    <mergeCell ref="DG21:DG22"/>
    <mergeCell ref="DQ21:DQ22"/>
    <mergeCell ref="CC21:CC22"/>
    <mergeCell ref="BS21:BS22"/>
    <mergeCell ref="AY24:AY25"/>
    <mergeCell ref="CL27:CL28"/>
    <mergeCell ref="U18:U19"/>
    <mergeCell ref="U21:U22"/>
    <mergeCell ref="U24:U25"/>
    <mergeCell ref="U27:U28"/>
    <mergeCell ref="U30:U31"/>
    <mergeCell ref="AO18:AO19"/>
    <mergeCell ref="AE30:AE31"/>
    <mergeCell ref="AO24:AO25"/>
    <mergeCell ref="AO27:AO28"/>
    <mergeCell ref="AO21:AO22"/>
    <mergeCell ref="CN16:CN17"/>
    <mergeCell ref="CO16:CO17"/>
    <mergeCell ref="CV16:CV17"/>
    <mergeCell ref="BI21:BI22"/>
    <mergeCell ref="BS18:BS19"/>
    <mergeCell ref="AE27:AE28"/>
    <mergeCell ref="CC27:CC28"/>
    <mergeCell ref="AY18:AY19"/>
    <mergeCell ref="AY21:AY22"/>
    <mergeCell ref="BI18:BI19"/>
    <mergeCell ref="BS27:BS28"/>
    <mergeCell ref="AE18:AE19"/>
    <mergeCell ref="AE21:AE22"/>
    <mergeCell ref="BT16:BT17"/>
    <mergeCell ref="AN16:AN17"/>
    <mergeCell ref="AO16:AO17"/>
    <mergeCell ref="AP16:AP17"/>
    <mergeCell ref="BJ16:BJ17"/>
    <mergeCell ref="BK16:BK17"/>
    <mergeCell ref="AK16:AM16"/>
    <mergeCell ref="CC18:CC19"/>
    <mergeCell ref="AE24:AE25"/>
    <mergeCell ref="BI24:BI25"/>
    <mergeCell ref="B7:U7"/>
    <mergeCell ref="B8:U8"/>
    <mergeCell ref="DP10:DY11"/>
    <mergeCell ref="DF10:DO11"/>
    <mergeCell ref="DM16:DO16"/>
    <mergeCell ref="DC16:DE16"/>
    <mergeCell ref="CM16:CM17"/>
    <mergeCell ref="B3:F6"/>
    <mergeCell ref="G3:I6"/>
    <mergeCell ref="J3:AL6"/>
    <mergeCell ref="BR10:CA11"/>
    <mergeCell ref="CV10:DE11"/>
    <mergeCell ref="EE16:EE17"/>
    <mergeCell ref="EB16:EB17"/>
    <mergeCell ref="CL16:CL17"/>
    <mergeCell ref="BU16:BU17"/>
    <mergeCell ref="DJ16:DL16"/>
    <mergeCell ref="EF16:EF17"/>
    <mergeCell ref="B15:C17"/>
    <mergeCell ref="D15:G17"/>
    <mergeCell ref="J10:S11"/>
    <mergeCell ref="T10:AC11"/>
    <mergeCell ref="AD10:AM11"/>
    <mergeCell ref="AN10:AW11"/>
    <mergeCell ref="DZ10:EI11"/>
    <mergeCell ref="DZ16:DZ17"/>
    <mergeCell ref="EA16:EA17"/>
    <mergeCell ref="DW16:DY16"/>
    <mergeCell ref="DI16:DI17"/>
    <mergeCell ref="EC16:EC17"/>
    <mergeCell ref="ED16:ED17"/>
    <mergeCell ref="CW16:CW17"/>
    <mergeCell ref="CX16:CX17"/>
    <mergeCell ref="CY16:CY17"/>
    <mergeCell ref="DF16:DF17"/>
    <mergeCell ref="DG16:DG17"/>
    <mergeCell ref="DH16:DH17"/>
    <mergeCell ref="CZ16:DB16"/>
    <mergeCell ref="DT16:DV16"/>
    <mergeCell ref="AU16:AW16"/>
    <mergeCell ref="V16:V17"/>
    <mergeCell ref="W16:W17"/>
    <mergeCell ref="AD16:AD17"/>
    <mergeCell ref="AE16:AE17"/>
    <mergeCell ref="AF16:AF17"/>
    <mergeCell ref="AG16:AG17"/>
    <mergeCell ref="DP16:DP17"/>
    <mergeCell ref="J16:J17"/>
    <mergeCell ref="K16:K17"/>
    <mergeCell ref="L16:L17"/>
    <mergeCell ref="M16:M17"/>
    <mergeCell ref="T16:T17"/>
    <mergeCell ref="U16:U17"/>
    <mergeCell ref="I15:I17"/>
    <mergeCell ref="I18:I20"/>
    <mergeCell ref="I21:I23"/>
    <mergeCell ref="I24:I26"/>
    <mergeCell ref="I27:I29"/>
    <mergeCell ref="I30:I32"/>
    <mergeCell ref="H15:H17"/>
    <mergeCell ref="H18:H20"/>
    <mergeCell ref="H21:H23"/>
    <mergeCell ref="H24:H26"/>
    <mergeCell ref="H27:H29"/>
    <mergeCell ref="H30:H32"/>
    <mergeCell ref="B18:B20"/>
    <mergeCell ref="B21:B23"/>
    <mergeCell ref="B24:B26"/>
    <mergeCell ref="B27:B29"/>
    <mergeCell ref="B30:B32"/>
    <mergeCell ref="C18:C20"/>
    <mergeCell ref="C21:C23"/>
    <mergeCell ref="C24:C26"/>
    <mergeCell ref="C27:C29"/>
    <mergeCell ref="C30:C32"/>
    <mergeCell ref="DW40:EA40"/>
    <mergeCell ref="B41:F41"/>
    <mergeCell ref="G41:K41"/>
    <mergeCell ref="B42:F42"/>
    <mergeCell ref="G42:K42"/>
    <mergeCell ref="L42:N42"/>
    <mergeCell ref="Q42:U42"/>
    <mergeCell ref="BO40:BS40"/>
    <mergeCell ref="BY40:CC40"/>
    <mergeCell ref="CI40:CM40"/>
    <mergeCell ref="CS40:CW40"/>
    <mergeCell ref="DC40:DG40"/>
    <mergeCell ref="DM40:DQ40"/>
    <mergeCell ref="L40:N40"/>
    <mergeCell ref="Q40:U40"/>
    <mergeCell ref="AA40:AE40"/>
    <mergeCell ref="AK40:AO40"/>
    <mergeCell ref="AU40:AY40"/>
    <mergeCell ref="BE40:BI40"/>
    <mergeCell ref="E30:G30"/>
    <mergeCell ref="E31:G31"/>
    <mergeCell ref="D32:G32"/>
    <mergeCell ref="D34:G34"/>
    <mergeCell ref="B39:F39"/>
    <mergeCell ref="G39:K39"/>
    <mergeCell ref="E24:G24"/>
    <mergeCell ref="E25:G25"/>
    <mergeCell ref="D26:G26"/>
    <mergeCell ref="E27:G27"/>
    <mergeCell ref="E28:G28"/>
    <mergeCell ref="D29:G29"/>
    <mergeCell ref="E18:G18"/>
    <mergeCell ref="E19:G19"/>
    <mergeCell ref="D20:G20"/>
    <mergeCell ref="E21:G21"/>
    <mergeCell ref="E22:G22"/>
    <mergeCell ref="D23:G23"/>
    <mergeCell ref="DQ16:DQ17"/>
    <mergeCell ref="DR16:DR17"/>
    <mergeCell ref="DS16:DS17"/>
    <mergeCell ref="BV16:BX16"/>
    <mergeCell ref="BY16:CA16"/>
    <mergeCell ref="CF16:CH16"/>
    <mergeCell ref="CI16:CK16"/>
    <mergeCell ref="CP16:CR16"/>
    <mergeCell ref="CS16:CU16"/>
    <mergeCell ref="CB16:CB17"/>
    <mergeCell ref="CC16:CC17"/>
    <mergeCell ref="CD16:CD17"/>
    <mergeCell ref="CE16:CE17"/>
    <mergeCell ref="BL16:BN16"/>
    <mergeCell ref="BO16:BQ16"/>
    <mergeCell ref="BR16:BR17"/>
    <mergeCell ref="BS16:BS17"/>
    <mergeCell ref="BI16:BI17"/>
    <mergeCell ref="AQ16:AQ17"/>
    <mergeCell ref="AX16:AX17"/>
    <mergeCell ref="AY16:AY17"/>
    <mergeCell ref="AR16:AT16"/>
    <mergeCell ref="BE16:BG16"/>
    <mergeCell ref="EB15:ED15"/>
    <mergeCell ref="EE15:EF15"/>
    <mergeCell ref="EH15:EI15"/>
    <mergeCell ref="N16:P16"/>
    <mergeCell ref="Q16:S16"/>
    <mergeCell ref="X16:Z16"/>
    <mergeCell ref="AA16:AC16"/>
    <mergeCell ref="AH16:AJ16"/>
    <mergeCell ref="BB16:BD16"/>
    <mergeCell ref="AZ16:AZ17"/>
    <mergeCell ref="BT15:CC15"/>
    <mergeCell ref="CD15:CM15"/>
    <mergeCell ref="CN15:CW15"/>
    <mergeCell ref="CX15:DG15"/>
    <mergeCell ref="DH15:DQ15"/>
    <mergeCell ref="DR15:EA15"/>
    <mergeCell ref="DE12:DM12"/>
    <mergeCell ref="DO12:DW12"/>
    <mergeCell ref="DY12:EF12"/>
    <mergeCell ref="EG12:EI12"/>
    <mergeCell ref="L13:S13"/>
    <mergeCell ref="X13:AD13"/>
    <mergeCell ref="V12:AE12"/>
    <mergeCell ref="AF12:AO12"/>
    <mergeCell ref="AP12:AY12"/>
    <mergeCell ref="B10:I11"/>
    <mergeCell ref="BT12:BY12"/>
    <mergeCell ref="CA12:CI12"/>
    <mergeCell ref="CK12:CS12"/>
    <mergeCell ref="CU12:DC12"/>
    <mergeCell ref="CB10:CK11"/>
    <mergeCell ref="CL10:CU11"/>
    <mergeCell ref="BH10:BQ11"/>
    <mergeCell ref="J12:U12"/>
    <mergeCell ref="J15:K15"/>
    <mergeCell ref="L15:U15"/>
    <mergeCell ref="V15:AE15"/>
    <mergeCell ref="AF15:AO15"/>
    <mergeCell ref="BR18:BR19"/>
    <mergeCell ref="B12:I13"/>
    <mergeCell ref="AP15:AY15"/>
    <mergeCell ref="AZ15:BI15"/>
    <mergeCell ref="BA16:BA17"/>
    <mergeCell ref="BH16:BH17"/>
    <mergeCell ref="AN30:AN31"/>
    <mergeCell ref="BR24:BR25"/>
    <mergeCell ref="AM3:AU3"/>
    <mergeCell ref="AM4:AU4"/>
    <mergeCell ref="AM5:AU5"/>
    <mergeCell ref="AM6:AU6"/>
    <mergeCell ref="AZ12:BI12"/>
    <mergeCell ref="BJ12:BS12"/>
    <mergeCell ref="BJ15:BS15"/>
    <mergeCell ref="AX10:BG11"/>
    <mergeCell ref="CB18:CB19"/>
    <mergeCell ref="CL18:CL19"/>
    <mergeCell ref="CV18:CV19"/>
    <mergeCell ref="AD24:AD25"/>
    <mergeCell ref="T24:T25"/>
    <mergeCell ref="T18:T19"/>
    <mergeCell ref="AD18:AD19"/>
    <mergeCell ref="AN18:AN19"/>
    <mergeCell ref="AX18:AX19"/>
    <mergeCell ref="BH18:BH19"/>
    <mergeCell ref="AX30:AX31"/>
    <mergeCell ref="BI30:BI31"/>
    <mergeCell ref="BS30:BS31"/>
    <mergeCell ref="CC30:CC31"/>
    <mergeCell ref="CM30:CM31"/>
    <mergeCell ref="DF18:DF19"/>
    <mergeCell ref="CB24:CB25"/>
    <mergeCell ref="CL24:CL25"/>
    <mergeCell ref="CV24:CV25"/>
    <mergeCell ref="DF24:DF25"/>
    <mergeCell ref="CW30:CW31"/>
    <mergeCell ref="DG30:DG31"/>
    <mergeCell ref="DQ30:DQ31"/>
    <mergeCell ref="EA30:EA31"/>
    <mergeCell ref="DZ24:DZ25"/>
    <mergeCell ref="CW27:CW28"/>
    <mergeCell ref="DG27:DG28"/>
    <mergeCell ref="DQ27:DQ28"/>
    <mergeCell ref="EA27:EA28"/>
    <mergeCell ref="DP24:DP25"/>
  </mergeCells>
  <printOptions/>
  <pageMargins left="0.25" right="0.25" top="0.75" bottom="0.75" header="0.29930555555555555" footer="0.29930555555555555"/>
  <pageSetup horizontalDpi="600" verticalDpi="600" orientation="landscape" scale="60" r:id="rId4"/>
  <drawing r:id="rId3"/>
  <legacyDrawing r:id="rId2"/>
</worksheet>
</file>

<file path=xl/worksheets/sheet5.xml><?xml version="1.0" encoding="utf-8"?>
<worksheet xmlns="http://schemas.openxmlformats.org/spreadsheetml/2006/main" xmlns:r="http://schemas.openxmlformats.org/officeDocument/2006/relationships">
  <dimension ref="C4:Q40"/>
  <sheetViews>
    <sheetView zoomScalePageLayoutView="0" workbookViewId="0" topLeftCell="H8">
      <selection activeCell="Q40" sqref="Q40"/>
    </sheetView>
  </sheetViews>
  <sheetFormatPr defaultColWidth="11.421875" defaultRowHeight="15"/>
  <cols>
    <col min="5" max="5" width="11.57421875" style="359" bestFit="1" customWidth="1"/>
    <col min="6" max="9" width="12.7109375" style="359" bestFit="1" customWidth="1"/>
    <col min="10" max="10" width="13.8515625" style="359" bestFit="1" customWidth="1"/>
    <col min="11" max="14" width="12.7109375" style="359" bestFit="1" customWidth="1"/>
    <col min="15" max="16" width="11.57421875" style="359" bestFit="1" customWidth="1"/>
    <col min="17" max="17" width="12.57421875" style="0" bestFit="1" customWidth="1"/>
  </cols>
  <sheetData>
    <row r="4" spans="3:16" ht="16.5">
      <c r="C4" s="355" t="s">
        <v>104</v>
      </c>
      <c r="D4" s="355" t="s">
        <v>94</v>
      </c>
      <c r="E4" s="358" t="s">
        <v>105</v>
      </c>
      <c r="F4" s="358" t="s">
        <v>106</v>
      </c>
      <c r="G4" s="358" t="s">
        <v>107</v>
      </c>
      <c r="H4" s="358" t="s">
        <v>108</v>
      </c>
      <c r="I4" s="358" t="s">
        <v>109</v>
      </c>
      <c r="J4" s="358" t="s">
        <v>110</v>
      </c>
      <c r="K4" s="358" t="s">
        <v>111</v>
      </c>
      <c r="L4" s="358" t="s">
        <v>112</v>
      </c>
      <c r="M4" s="358" t="s">
        <v>113</v>
      </c>
      <c r="N4" s="358" t="s">
        <v>114</v>
      </c>
      <c r="O4" s="358" t="s">
        <v>115</v>
      </c>
      <c r="P4" s="358" t="s">
        <v>116</v>
      </c>
    </row>
    <row r="5" spans="3:16" ht="16.5">
      <c r="C5" s="355">
        <v>2111</v>
      </c>
      <c r="D5" s="355" t="s">
        <v>140</v>
      </c>
      <c r="E5" s="358">
        <v>0</v>
      </c>
      <c r="F5" s="358">
        <v>0</v>
      </c>
      <c r="G5" s="358">
        <v>0</v>
      </c>
      <c r="H5" s="358">
        <v>0</v>
      </c>
      <c r="I5" s="358">
        <v>0</v>
      </c>
      <c r="J5" s="358">
        <v>0</v>
      </c>
      <c r="K5" s="358">
        <v>0</v>
      </c>
      <c r="L5" s="358">
        <v>0</v>
      </c>
      <c r="M5" s="358">
        <v>0</v>
      </c>
      <c r="N5" s="358">
        <v>0</v>
      </c>
      <c r="O5" s="358">
        <v>0</v>
      </c>
      <c r="P5" s="358">
        <v>0</v>
      </c>
    </row>
    <row r="6" spans="3:16" ht="16.5">
      <c r="C6" s="356">
        <v>2111</v>
      </c>
      <c r="D6" s="356" t="s">
        <v>140</v>
      </c>
      <c r="E6" s="360">
        <v>0</v>
      </c>
      <c r="F6" s="360">
        <v>0</v>
      </c>
      <c r="G6" s="360">
        <v>0</v>
      </c>
      <c r="H6" s="360">
        <v>0</v>
      </c>
      <c r="I6" s="360">
        <v>0</v>
      </c>
      <c r="J6" s="360">
        <v>0</v>
      </c>
      <c r="K6" s="360">
        <v>0</v>
      </c>
      <c r="L6" s="360">
        <v>0</v>
      </c>
      <c r="M6" s="360">
        <v>0</v>
      </c>
      <c r="N6" s="360">
        <v>0</v>
      </c>
      <c r="O6" s="360">
        <v>0</v>
      </c>
      <c r="P6" s="360">
        <v>0</v>
      </c>
    </row>
    <row r="7" spans="3:16" ht="16.5">
      <c r="C7" s="356">
        <v>2111</v>
      </c>
      <c r="D7" s="356" t="s">
        <v>140</v>
      </c>
      <c r="E7" s="360">
        <v>0</v>
      </c>
      <c r="F7" s="360">
        <v>0</v>
      </c>
      <c r="G7" s="360">
        <v>0</v>
      </c>
      <c r="H7" s="360">
        <v>0</v>
      </c>
      <c r="I7" s="360">
        <v>0</v>
      </c>
      <c r="J7" s="360">
        <v>0</v>
      </c>
      <c r="K7" s="360">
        <v>0</v>
      </c>
      <c r="L7" s="360">
        <v>0</v>
      </c>
      <c r="M7" s="360">
        <v>0</v>
      </c>
      <c r="N7" s="360">
        <v>0</v>
      </c>
      <c r="O7" s="360">
        <v>0</v>
      </c>
      <c r="P7" s="360">
        <v>0</v>
      </c>
    </row>
    <row r="8" spans="3:17" ht="16.5">
      <c r="C8" s="356">
        <v>2111</v>
      </c>
      <c r="D8" s="356" t="s">
        <v>140</v>
      </c>
      <c r="E8" s="360" t="s">
        <v>122</v>
      </c>
      <c r="F8" s="360">
        <v>20000</v>
      </c>
      <c r="G8" s="360">
        <v>10000</v>
      </c>
      <c r="H8" s="360">
        <v>10000</v>
      </c>
      <c r="I8" s="360">
        <v>10000</v>
      </c>
      <c r="J8" s="360">
        <v>10000</v>
      </c>
      <c r="K8" s="360">
        <v>10000</v>
      </c>
      <c r="L8" s="360">
        <v>10000</v>
      </c>
      <c r="M8" s="360">
        <v>10000</v>
      </c>
      <c r="N8" s="360">
        <v>0</v>
      </c>
      <c r="O8" s="360">
        <v>0</v>
      </c>
      <c r="P8" s="360">
        <v>0</v>
      </c>
      <c r="Q8" s="362">
        <f>SUM(E8:P8)</f>
        <v>90000</v>
      </c>
    </row>
    <row r="9" spans="3:16" ht="16.5">
      <c r="C9" s="356">
        <v>2111</v>
      </c>
      <c r="D9" s="356" t="s">
        <v>140</v>
      </c>
      <c r="E9" s="360" t="s">
        <v>122</v>
      </c>
      <c r="F9" s="360">
        <v>0</v>
      </c>
      <c r="G9" s="360">
        <v>0</v>
      </c>
      <c r="H9" s="360">
        <v>0</v>
      </c>
      <c r="I9" s="360">
        <v>0</v>
      </c>
      <c r="J9" s="360">
        <v>0</v>
      </c>
      <c r="K9" s="360">
        <v>0</v>
      </c>
      <c r="L9" s="360">
        <v>0</v>
      </c>
      <c r="M9" s="360">
        <v>0</v>
      </c>
      <c r="N9" s="360">
        <v>0</v>
      </c>
      <c r="O9" s="360">
        <v>0</v>
      </c>
      <c r="P9" s="360">
        <v>0</v>
      </c>
    </row>
    <row r="10" spans="5:16" ht="15">
      <c r="E10"/>
      <c r="F10"/>
      <c r="G10"/>
      <c r="H10"/>
      <c r="I10"/>
      <c r="J10"/>
      <c r="K10"/>
      <c r="L10"/>
      <c r="M10"/>
      <c r="N10"/>
      <c r="O10"/>
      <c r="P10"/>
    </row>
    <row r="11" spans="3:16" ht="16.5">
      <c r="C11" s="355">
        <v>2141</v>
      </c>
      <c r="D11" s="355" t="s">
        <v>142</v>
      </c>
      <c r="E11" s="358">
        <v>0</v>
      </c>
      <c r="F11" s="358">
        <v>40970</v>
      </c>
      <c r="G11" s="358">
        <v>0</v>
      </c>
      <c r="H11" s="358">
        <v>50000</v>
      </c>
      <c r="I11" s="358">
        <v>0</v>
      </c>
      <c r="J11" s="358">
        <v>0</v>
      </c>
      <c r="K11" s="358">
        <v>0</v>
      </c>
      <c r="L11" s="358">
        <v>0</v>
      </c>
      <c r="M11" s="358">
        <v>0</v>
      </c>
      <c r="N11" s="358">
        <v>0</v>
      </c>
      <c r="O11" s="358">
        <v>0</v>
      </c>
      <c r="P11" s="358">
        <v>0</v>
      </c>
    </row>
    <row r="12" spans="3:16" ht="16.5">
      <c r="C12" s="355">
        <v>2141</v>
      </c>
      <c r="D12" s="355" t="s">
        <v>142</v>
      </c>
      <c r="E12" s="358">
        <v>0</v>
      </c>
      <c r="F12" s="358">
        <v>58530</v>
      </c>
      <c r="G12" s="358">
        <v>0</v>
      </c>
      <c r="H12" s="358">
        <v>50000</v>
      </c>
      <c r="I12" s="358">
        <v>0</v>
      </c>
      <c r="J12" s="358">
        <v>0</v>
      </c>
      <c r="K12" s="358">
        <v>0</v>
      </c>
      <c r="L12" s="358">
        <v>0</v>
      </c>
      <c r="M12" s="358">
        <v>0</v>
      </c>
      <c r="N12" s="358">
        <v>0</v>
      </c>
      <c r="O12" s="358">
        <v>0</v>
      </c>
      <c r="P12" s="358">
        <v>0</v>
      </c>
    </row>
    <row r="13" spans="5:17" ht="15">
      <c r="E13" s="362">
        <f>SUM(E11:E12)</f>
        <v>0</v>
      </c>
      <c r="F13" s="362">
        <f aca="true" t="shared" si="0" ref="F13:P13">SUM(F11:F12)</f>
        <v>99500</v>
      </c>
      <c r="G13" s="362">
        <f t="shared" si="0"/>
        <v>0</v>
      </c>
      <c r="H13" s="362">
        <f t="shared" si="0"/>
        <v>100000</v>
      </c>
      <c r="I13" s="362">
        <f t="shared" si="0"/>
        <v>0</v>
      </c>
      <c r="J13" s="362">
        <f t="shared" si="0"/>
        <v>0</v>
      </c>
      <c r="K13" s="362">
        <f t="shared" si="0"/>
        <v>0</v>
      </c>
      <c r="L13" s="362">
        <f t="shared" si="0"/>
        <v>0</v>
      </c>
      <c r="M13" s="362">
        <f t="shared" si="0"/>
        <v>0</v>
      </c>
      <c r="N13" s="362">
        <f t="shared" si="0"/>
        <v>0</v>
      </c>
      <c r="O13" s="362">
        <f t="shared" si="0"/>
        <v>0</v>
      </c>
      <c r="P13" s="362">
        <f t="shared" si="0"/>
        <v>0</v>
      </c>
      <c r="Q13" s="362">
        <f>SUM(E13:P13)</f>
        <v>199500</v>
      </c>
    </row>
    <row r="14" spans="3:17" ht="16.5">
      <c r="C14" s="357">
        <v>2211</v>
      </c>
      <c r="D14" s="357" t="s">
        <v>197</v>
      </c>
      <c r="E14" s="361">
        <v>0</v>
      </c>
      <c r="F14" s="361">
        <v>0</v>
      </c>
      <c r="G14" s="361">
        <v>2500</v>
      </c>
      <c r="H14" s="361">
        <v>0</v>
      </c>
      <c r="I14" s="361">
        <v>0</v>
      </c>
      <c r="J14" s="361">
        <v>0</v>
      </c>
      <c r="K14" s="361">
        <v>0</v>
      </c>
      <c r="L14" s="361">
        <v>0</v>
      </c>
      <c r="M14" s="361">
        <v>0</v>
      </c>
      <c r="N14" s="361">
        <v>0</v>
      </c>
      <c r="O14" s="361">
        <v>0</v>
      </c>
      <c r="P14" s="361">
        <v>0</v>
      </c>
      <c r="Q14" s="362">
        <f>SUM(E14:P14)</f>
        <v>2500</v>
      </c>
    </row>
    <row r="15" spans="5:16" ht="15">
      <c r="E15"/>
      <c r="F15"/>
      <c r="G15"/>
      <c r="H15"/>
      <c r="I15"/>
      <c r="J15"/>
      <c r="K15"/>
      <c r="L15"/>
      <c r="M15"/>
      <c r="N15"/>
      <c r="O15"/>
      <c r="P15"/>
    </row>
    <row r="16" spans="3:16" ht="16.5">
      <c r="C16" s="356">
        <v>2491</v>
      </c>
      <c r="D16" s="356" t="s">
        <v>153</v>
      </c>
      <c r="E16" s="360">
        <v>0</v>
      </c>
      <c r="F16" s="360">
        <v>0</v>
      </c>
      <c r="G16" s="360">
        <v>0</v>
      </c>
      <c r="H16" s="360">
        <v>0</v>
      </c>
      <c r="I16" s="360">
        <v>0</v>
      </c>
      <c r="J16" s="360">
        <v>0</v>
      </c>
      <c r="K16" s="360">
        <v>0</v>
      </c>
      <c r="L16" s="360">
        <v>0</v>
      </c>
      <c r="M16" s="360">
        <v>0</v>
      </c>
      <c r="N16" s="360">
        <v>0</v>
      </c>
      <c r="O16" s="360">
        <v>0</v>
      </c>
      <c r="P16" s="360">
        <v>0</v>
      </c>
    </row>
    <row r="17" spans="3:16" ht="16.5">
      <c r="C17" s="356">
        <v>2491</v>
      </c>
      <c r="D17" s="356" t="s">
        <v>153</v>
      </c>
      <c r="E17" s="360">
        <v>0</v>
      </c>
      <c r="F17" s="360">
        <v>0</v>
      </c>
      <c r="G17" s="360">
        <v>0</v>
      </c>
      <c r="H17" s="360">
        <v>0</v>
      </c>
      <c r="I17" s="360">
        <v>0</v>
      </c>
      <c r="J17" s="360">
        <v>20000</v>
      </c>
      <c r="K17" s="360">
        <v>20000</v>
      </c>
      <c r="L17" s="360">
        <v>0</v>
      </c>
      <c r="M17" s="360">
        <v>0</v>
      </c>
      <c r="N17" s="360">
        <v>0</v>
      </c>
      <c r="O17" s="360">
        <v>0</v>
      </c>
      <c r="P17" s="360">
        <v>0</v>
      </c>
    </row>
    <row r="18" spans="5:17" ht="15">
      <c r="E18" s="362">
        <f aca="true" t="shared" si="1" ref="E18:P18">SUM(E16:E17)</f>
        <v>0</v>
      </c>
      <c r="F18" s="362">
        <f t="shared" si="1"/>
        <v>0</v>
      </c>
      <c r="G18" s="362">
        <f t="shared" si="1"/>
        <v>0</v>
      </c>
      <c r="H18" s="362">
        <f t="shared" si="1"/>
        <v>0</v>
      </c>
      <c r="I18" s="362">
        <f t="shared" si="1"/>
        <v>0</v>
      </c>
      <c r="J18" s="362">
        <f t="shared" si="1"/>
        <v>20000</v>
      </c>
      <c r="K18" s="362">
        <f t="shared" si="1"/>
        <v>20000</v>
      </c>
      <c r="L18" s="362">
        <f t="shared" si="1"/>
        <v>0</v>
      </c>
      <c r="M18" s="362">
        <f t="shared" si="1"/>
        <v>0</v>
      </c>
      <c r="N18" s="362">
        <f t="shared" si="1"/>
        <v>0</v>
      </c>
      <c r="O18" s="362">
        <f t="shared" si="1"/>
        <v>0</v>
      </c>
      <c r="P18" s="362">
        <f t="shared" si="1"/>
        <v>0</v>
      </c>
      <c r="Q18" s="362">
        <f>SUM(E18:P18)</f>
        <v>40000</v>
      </c>
    </row>
    <row r="19" spans="3:17" ht="16.5">
      <c r="C19" s="355">
        <v>2911</v>
      </c>
      <c r="D19" s="355" t="s">
        <v>198</v>
      </c>
      <c r="E19" s="358">
        <v>0</v>
      </c>
      <c r="F19" s="358">
        <v>10500</v>
      </c>
      <c r="G19" s="358">
        <v>0</v>
      </c>
      <c r="H19" s="358">
        <v>0</v>
      </c>
      <c r="I19" s="358">
        <v>0</v>
      </c>
      <c r="J19" s="358">
        <v>0</v>
      </c>
      <c r="K19" s="358">
        <v>10500</v>
      </c>
      <c r="L19" s="358">
        <v>0</v>
      </c>
      <c r="M19" s="358">
        <v>0</v>
      </c>
      <c r="N19" s="358">
        <v>0</v>
      </c>
      <c r="O19" s="358">
        <v>0</v>
      </c>
      <c r="P19" s="358">
        <v>0</v>
      </c>
      <c r="Q19" s="362">
        <f>SUM(E19:P19)</f>
        <v>21000</v>
      </c>
    </row>
    <row r="20" spans="5:16" ht="15">
      <c r="E20"/>
      <c r="F20"/>
      <c r="G20"/>
      <c r="H20"/>
      <c r="I20"/>
      <c r="J20"/>
      <c r="K20"/>
      <c r="L20"/>
      <c r="M20"/>
      <c r="N20"/>
      <c r="O20"/>
      <c r="P20"/>
    </row>
    <row r="21" spans="3:17" ht="16.5">
      <c r="C21" s="355">
        <v>2941</v>
      </c>
      <c r="D21" s="355" t="s">
        <v>130</v>
      </c>
      <c r="E21" s="358">
        <v>0</v>
      </c>
      <c r="F21" s="358">
        <v>70000</v>
      </c>
      <c r="G21" s="358">
        <v>0</v>
      </c>
      <c r="H21" s="358">
        <v>80000</v>
      </c>
      <c r="I21" s="358">
        <v>0</v>
      </c>
      <c r="J21" s="358">
        <v>0</v>
      </c>
      <c r="K21" s="358">
        <v>0</v>
      </c>
      <c r="L21" s="358">
        <v>90000</v>
      </c>
      <c r="M21" s="358">
        <v>0</v>
      </c>
      <c r="N21" s="358">
        <v>0</v>
      </c>
      <c r="O21" s="358">
        <v>0</v>
      </c>
      <c r="P21" s="358">
        <v>0</v>
      </c>
      <c r="Q21" s="362">
        <f>SUM(E21:P21)</f>
        <v>240000</v>
      </c>
    </row>
    <row r="22" spans="5:16" ht="15">
      <c r="E22"/>
      <c r="F22"/>
      <c r="G22"/>
      <c r="H22"/>
      <c r="I22"/>
      <c r="J22"/>
      <c r="K22"/>
      <c r="L22"/>
      <c r="M22"/>
      <c r="N22"/>
      <c r="O22"/>
      <c r="P22"/>
    </row>
    <row r="23" spans="3:17" ht="16.5">
      <c r="C23" s="356">
        <v>3331</v>
      </c>
      <c r="D23" s="356" t="s">
        <v>157</v>
      </c>
      <c r="E23" s="360">
        <v>0</v>
      </c>
      <c r="F23" s="360">
        <v>0</v>
      </c>
      <c r="G23" s="360">
        <v>20000</v>
      </c>
      <c r="H23" s="360">
        <v>0</v>
      </c>
      <c r="I23" s="360">
        <v>0</v>
      </c>
      <c r="J23" s="360">
        <v>0</v>
      </c>
      <c r="K23" s="360">
        <v>20000</v>
      </c>
      <c r="L23" s="360">
        <v>0</v>
      </c>
      <c r="M23" s="360">
        <v>0</v>
      </c>
      <c r="N23" s="360">
        <v>0</v>
      </c>
      <c r="O23" s="360">
        <v>0</v>
      </c>
      <c r="P23" s="360">
        <v>0</v>
      </c>
      <c r="Q23" s="362">
        <f>SUM(E23:P23)</f>
        <v>40000</v>
      </c>
    </row>
    <row r="24" spans="5:16" ht="15">
      <c r="E24"/>
      <c r="F24"/>
      <c r="G24"/>
      <c r="H24"/>
      <c r="I24"/>
      <c r="J24"/>
      <c r="K24"/>
      <c r="L24"/>
      <c r="M24"/>
      <c r="N24"/>
      <c r="O24"/>
      <c r="P24"/>
    </row>
    <row r="25" spans="3:16" ht="16.5">
      <c r="C25" s="357">
        <v>3341</v>
      </c>
      <c r="D25" s="357" t="s">
        <v>182</v>
      </c>
      <c r="E25" s="361">
        <v>0</v>
      </c>
      <c r="F25" s="361">
        <v>20000</v>
      </c>
      <c r="G25" s="361">
        <v>0</v>
      </c>
      <c r="H25" s="361">
        <v>0</v>
      </c>
      <c r="I25" s="361">
        <v>0</v>
      </c>
      <c r="J25" s="361">
        <v>0</v>
      </c>
      <c r="K25" s="361">
        <v>0</v>
      </c>
      <c r="L25" s="361">
        <v>0</v>
      </c>
      <c r="M25" s="361">
        <v>0</v>
      </c>
      <c r="N25" s="361">
        <v>0</v>
      </c>
      <c r="O25" s="361">
        <v>0</v>
      </c>
      <c r="P25" s="361">
        <v>0</v>
      </c>
    </row>
    <row r="26" spans="3:16" ht="16.5">
      <c r="C26" s="357">
        <v>3341</v>
      </c>
      <c r="D26" s="357" t="s">
        <v>182</v>
      </c>
      <c r="E26" s="361">
        <v>0</v>
      </c>
      <c r="F26" s="361">
        <v>0</v>
      </c>
      <c r="G26" s="361">
        <v>0</v>
      </c>
      <c r="H26" s="361">
        <v>0</v>
      </c>
      <c r="I26" s="361">
        <v>0</v>
      </c>
      <c r="J26" s="361">
        <v>0</v>
      </c>
      <c r="K26" s="361">
        <v>0</v>
      </c>
      <c r="L26" s="361">
        <v>0</v>
      </c>
      <c r="M26" s="361">
        <v>0</v>
      </c>
      <c r="N26" s="361">
        <v>0</v>
      </c>
      <c r="O26" s="361">
        <v>0</v>
      </c>
      <c r="P26" s="361">
        <v>0</v>
      </c>
    </row>
    <row r="27" spans="3:16" ht="16.5">
      <c r="C27" s="357">
        <v>3341</v>
      </c>
      <c r="D27" s="357" t="s">
        <v>182</v>
      </c>
      <c r="E27" s="361">
        <v>0</v>
      </c>
      <c r="F27" s="361">
        <v>0</v>
      </c>
      <c r="G27" s="361">
        <v>0</v>
      </c>
      <c r="H27" s="361">
        <v>0</v>
      </c>
      <c r="I27" s="361">
        <v>0</v>
      </c>
      <c r="J27" s="361">
        <v>70000</v>
      </c>
      <c r="K27" s="361">
        <v>0</v>
      </c>
      <c r="L27" s="361">
        <v>0</v>
      </c>
      <c r="M27" s="361">
        <v>0</v>
      </c>
      <c r="N27" s="361">
        <v>0</v>
      </c>
      <c r="O27" s="361">
        <v>0</v>
      </c>
      <c r="P27" s="361">
        <v>0</v>
      </c>
    </row>
    <row r="28" spans="3:16" ht="16.5">
      <c r="C28" s="357">
        <v>3341</v>
      </c>
      <c r="D28" s="357" t="s">
        <v>182</v>
      </c>
      <c r="E28" s="361">
        <v>0</v>
      </c>
      <c r="F28" s="361">
        <v>0</v>
      </c>
      <c r="G28" s="361">
        <v>0</v>
      </c>
      <c r="H28" s="361">
        <v>0</v>
      </c>
      <c r="I28" s="361">
        <v>0</v>
      </c>
      <c r="J28" s="361">
        <v>0</v>
      </c>
      <c r="K28" s="361">
        <v>0</v>
      </c>
      <c r="L28" s="361">
        <v>30000</v>
      </c>
      <c r="M28" s="361">
        <v>0</v>
      </c>
      <c r="N28" s="361">
        <v>30000</v>
      </c>
      <c r="O28" s="361">
        <v>0</v>
      </c>
      <c r="P28" s="361">
        <v>0</v>
      </c>
    </row>
    <row r="29" spans="3:16" ht="16.5">
      <c r="C29" s="357">
        <v>3341</v>
      </c>
      <c r="D29" s="357" t="s">
        <v>192</v>
      </c>
      <c r="E29" s="361">
        <v>0</v>
      </c>
      <c r="F29" s="361">
        <v>0</v>
      </c>
      <c r="G29" s="361">
        <v>50000</v>
      </c>
      <c r="H29" s="361">
        <v>0</v>
      </c>
      <c r="I29" s="361">
        <v>0</v>
      </c>
      <c r="J29" s="361">
        <v>0</v>
      </c>
      <c r="K29" s="361">
        <v>0</v>
      </c>
      <c r="L29" s="361">
        <v>0</v>
      </c>
      <c r="M29" s="361">
        <v>0</v>
      </c>
      <c r="N29" s="361">
        <v>0</v>
      </c>
      <c r="O29" s="361">
        <v>0</v>
      </c>
      <c r="P29" s="361">
        <v>0</v>
      </c>
    </row>
    <row r="30" spans="5:17" ht="15">
      <c r="E30" s="362">
        <f>SUM(E25:E29)</f>
        <v>0</v>
      </c>
      <c r="F30" s="362">
        <f aca="true" t="shared" si="2" ref="F30:P30">SUM(F25:F29)</f>
        <v>20000</v>
      </c>
      <c r="G30" s="362">
        <f t="shared" si="2"/>
        <v>50000</v>
      </c>
      <c r="H30" s="362">
        <f t="shared" si="2"/>
        <v>0</v>
      </c>
      <c r="I30" s="362">
        <f t="shared" si="2"/>
        <v>0</v>
      </c>
      <c r="J30" s="362">
        <f t="shared" si="2"/>
        <v>70000</v>
      </c>
      <c r="K30" s="362">
        <f t="shared" si="2"/>
        <v>0</v>
      </c>
      <c r="L30" s="362">
        <f t="shared" si="2"/>
        <v>30000</v>
      </c>
      <c r="M30" s="362">
        <f t="shared" si="2"/>
        <v>0</v>
      </c>
      <c r="N30" s="362">
        <f t="shared" si="2"/>
        <v>30000</v>
      </c>
      <c r="O30" s="362">
        <f t="shared" si="2"/>
        <v>0</v>
      </c>
      <c r="P30" s="362">
        <f t="shared" si="2"/>
        <v>0</v>
      </c>
      <c r="Q30" s="362">
        <f>SUM(E30:P30)</f>
        <v>200000</v>
      </c>
    </row>
    <row r="31" spans="3:16" ht="16.5">
      <c r="C31" s="357">
        <v>3751</v>
      </c>
      <c r="D31" s="357" t="s">
        <v>193</v>
      </c>
      <c r="E31" s="361">
        <v>0</v>
      </c>
      <c r="F31" s="361">
        <v>0</v>
      </c>
      <c r="G31" s="361">
        <v>20000</v>
      </c>
      <c r="H31" s="361">
        <v>0</v>
      </c>
      <c r="I31" s="361">
        <v>0</v>
      </c>
      <c r="J31" s="361">
        <v>0</v>
      </c>
      <c r="K31" s="361">
        <v>0</v>
      </c>
      <c r="L31" s="361">
        <v>0</v>
      </c>
      <c r="M31" s="361">
        <v>0</v>
      </c>
      <c r="N31" s="361">
        <v>0</v>
      </c>
      <c r="O31" s="361">
        <v>0</v>
      </c>
      <c r="P31" s="361">
        <v>0</v>
      </c>
    </row>
    <row r="32" spans="3:16" ht="16.5">
      <c r="C32" s="357">
        <v>3751</v>
      </c>
      <c r="D32" s="357" t="s">
        <v>184</v>
      </c>
      <c r="E32" s="361">
        <v>0</v>
      </c>
      <c r="F32" s="361">
        <v>0</v>
      </c>
      <c r="G32" s="361">
        <v>0</v>
      </c>
      <c r="H32" s="361">
        <v>0</v>
      </c>
      <c r="I32" s="361">
        <v>0</v>
      </c>
      <c r="J32" s="361">
        <v>0</v>
      </c>
      <c r="K32" s="361">
        <v>0</v>
      </c>
      <c r="L32" s="361">
        <v>0</v>
      </c>
      <c r="M32" s="361">
        <v>0</v>
      </c>
      <c r="N32" s="361">
        <v>0</v>
      </c>
      <c r="O32" s="361">
        <v>0</v>
      </c>
      <c r="P32" s="361">
        <v>0</v>
      </c>
    </row>
    <row r="33" spans="3:16" ht="16.5">
      <c r="C33" s="357">
        <v>3751</v>
      </c>
      <c r="D33" s="357" t="s">
        <v>184</v>
      </c>
      <c r="E33" s="361">
        <v>0</v>
      </c>
      <c r="F33" s="361">
        <v>0</v>
      </c>
      <c r="G33" s="361">
        <v>0</v>
      </c>
      <c r="H33" s="361">
        <v>0</v>
      </c>
      <c r="I33" s="361">
        <v>0</v>
      </c>
      <c r="J33" s="361">
        <v>0</v>
      </c>
      <c r="K33" s="361">
        <v>0</v>
      </c>
      <c r="L33" s="361">
        <v>0</v>
      </c>
      <c r="M33" s="361">
        <v>0</v>
      </c>
      <c r="N33" s="361">
        <v>0</v>
      </c>
      <c r="O33" s="361">
        <v>0</v>
      </c>
      <c r="P33" s="361">
        <v>0</v>
      </c>
    </row>
    <row r="34" spans="3:16" ht="16.5">
      <c r="C34" s="357">
        <v>3751</v>
      </c>
      <c r="D34" s="357" t="s">
        <v>184</v>
      </c>
      <c r="E34" s="361">
        <v>0</v>
      </c>
      <c r="F34" s="361">
        <v>0</v>
      </c>
      <c r="G34" s="361">
        <v>0</v>
      </c>
      <c r="H34" s="361">
        <v>0</v>
      </c>
      <c r="I34" s="361">
        <v>0</v>
      </c>
      <c r="J34" s="361">
        <v>15000</v>
      </c>
      <c r="K34" s="361">
        <v>0</v>
      </c>
      <c r="L34" s="361">
        <v>0</v>
      </c>
      <c r="M34" s="361">
        <v>0</v>
      </c>
      <c r="N34" s="361">
        <v>0</v>
      </c>
      <c r="O34" s="361">
        <v>0</v>
      </c>
      <c r="P34" s="361">
        <v>0</v>
      </c>
    </row>
    <row r="35" spans="3:16" ht="16.5">
      <c r="C35" s="357">
        <v>3751</v>
      </c>
      <c r="D35" s="357" t="s">
        <v>184</v>
      </c>
      <c r="E35" s="361">
        <v>0</v>
      </c>
      <c r="F35" s="361">
        <v>0</v>
      </c>
      <c r="G35" s="361">
        <v>0</v>
      </c>
      <c r="H35" s="361">
        <v>0</v>
      </c>
      <c r="I35" s="361">
        <v>0</v>
      </c>
      <c r="J35" s="361">
        <v>0</v>
      </c>
      <c r="K35" s="361">
        <v>0</v>
      </c>
      <c r="L35" s="361">
        <v>20000</v>
      </c>
      <c r="M35" s="361">
        <v>0</v>
      </c>
      <c r="N35" s="361">
        <v>15000</v>
      </c>
      <c r="O35" s="361">
        <v>0</v>
      </c>
      <c r="P35" s="361">
        <v>0</v>
      </c>
    </row>
    <row r="36" spans="5:17" ht="15">
      <c r="E36" s="362">
        <f aca="true" t="shared" si="3" ref="E36:P36">SUM(E31:E35)</f>
        <v>0</v>
      </c>
      <c r="F36" s="362">
        <f t="shared" si="3"/>
        <v>0</v>
      </c>
      <c r="G36" s="362">
        <f t="shared" si="3"/>
        <v>20000</v>
      </c>
      <c r="H36" s="362">
        <f t="shared" si="3"/>
        <v>0</v>
      </c>
      <c r="I36" s="362">
        <f t="shared" si="3"/>
        <v>0</v>
      </c>
      <c r="J36" s="362">
        <f t="shared" si="3"/>
        <v>15000</v>
      </c>
      <c r="K36" s="362">
        <f t="shared" si="3"/>
        <v>0</v>
      </c>
      <c r="L36" s="362">
        <f t="shared" si="3"/>
        <v>20000</v>
      </c>
      <c r="M36" s="362">
        <f t="shared" si="3"/>
        <v>0</v>
      </c>
      <c r="N36" s="362">
        <f t="shared" si="3"/>
        <v>15000</v>
      </c>
      <c r="O36" s="362">
        <f t="shared" si="3"/>
        <v>0</v>
      </c>
      <c r="P36" s="362">
        <f t="shared" si="3"/>
        <v>0</v>
      </c>
      <c r="Q36" s="362">
        <f>SUM(E36:P36)</f>
        <v>70000</v>
      </c>
    </row>
    <row r="37" spans="3:16" ht="16.5">
      <c r="C37" s="356">
        <v>5151</v>
      </c>
      <c r="D37" s="356" t="s">
        <v>164</v>
      </c>
      <c r="E37" s="360">
        <v>0</v>
      </c>
      <c r="F37" s="360">
        <v>5000</v>
      </c>
      <c r="G37" s="360">
        <v>5000</v>
      </c>
      <c r="H37" s="360">
        <v>5000</v>
      </c>
      <c r="I37" s="360">
        <v>5000</v>
      </c>
      <c r="J37" s="360">
        <v>5000</v>
      </c>
      <c r="K37" s="360">
        <v>5000</v>
      </c>
      <c r="L37" s="360">
        <v>5000</v>
      </c>
      <c r="M37" s="360">
        <v>5000</v>
      </c>
      <c r="N37" s="360">
        <v>5000</v>
      </c>
      <c r="O37" s="360">
        <v>5000</v>
      </c>
      <c r="P37" s="360">
        <v>0</v>
      </c>
    </row>
    <row r="38" spans="3:16" ht="16.5">
      <c r="C38" s="356">
        <v>5151</v>
      </c>
      <c r="D38" s="356" t="s">
        <v>164</v>
      </c>
      <c r="E38" s="360">
        <v>0</v>
      </c>
      <c r="F38" s="360">
        <v>5000</v>
      </c>
      <c r="G38" s="360">
        <v>5000</v>
      </c>
      <c r="H38" s="360">
        <v>5000</v>
      </c>
      <c r="I38" s="360">
        <v>5000</v>
      </c>
      <c r="J38" s="360">
        <v>5000</v>
      </c>
      <c r="K38" s="360">
        <v>5000</v>
      </c>
      <c r="L38" s="360">
        <v>5000</v>
      </c>
      <c r="M38" s="360">
        <v>5000</v>
      </c>
      <c r="N38" s="360">
        <v>5000</v>
      </c>
      <c r="O38" s="360">
        <v>5000</v>
      </c>
      <c r="P38" s="360">
        <v>0</v>
      </c>
    </row>
    <row r="39" spans="5:17" ht="15">
      <c r="E39" s="362">
        <f aca="true" t="shared" si="4" ref="E39:P39">SUM(E37:E38)</f>
        <v>0</v>
      </c>
      <c r="F39" s="362">
        <f t="shared" si="4"/>
        <v>10000</v>
      </c>
      <c r="G39" s="362">
        <f t="shared" si="4"/>
        <v>10000</v>
      </c>
      <c r="H39" s="362">
        <f t="shared" si="4"/>
        <v>10000</v>
      </c>
      <c r="I39" s="362">
        <f t="shared" si="4"/>
        <v>10000</v>
      </c>
      <c r="J39" s="362">
        <f t="shared" si="4"/>
        <v>10000</v>
      </c>
      <c r="K39" s="362">
        <f t="shared" si="4"/>
        <v>10000</v>
      </c>
      <c r="L39" s="362">
        <f t="shared" si="4"/>
        <v>10000</v>
      </c>
      <c r="M39" s="362">
        <f t="shared" si="4"/>
        <v>10000</v>
      </c>
      <c r="N39" s="362">
        <f t="shared" si="4"/>
        <v>10000</v>
      </c>
      <c r="O39" s="362">
        <f t="shared" si="4"/>
        <v>10000</v>
      </c>
      <c r="P39" s="362">
        <f t="shared" si="4"/>
        <v>0</v>
      </c>
      <c r="Q39" s="362">
        <f>SUM(E39:P39)</f>
        <v>100000</v>
      </c>
    </row>
    <row r="40" spans="3:17" ht="16.5">
      <c r="C40" s="356">
        <v>5231</v>
      </c>
      <c r="D40" s="356" t="s">
        <v>155</v>
      </c>
      <c r="E40" s="360">
        <v>0</v>
      </c>
      <c r="F40" s="360">
        <v>20000</v>
      </c>
      <c r="G40" s="360">
        <v>0</v>
      </c>
      <c r="H40" s="360">
        <v>0</v>
      </c>
      <c r="I40" s="360">
        <v>52000</v>
      </c>
      <c r="J40" s="360">
        <v>331500</v>
      </c>
      <c r="K40" s="360">
        <v>60000</v>
      </c>
      <c r="L40" s="360">
        <v>0</v>
      </c>
      <c r="M40" s="360">
        <v>0</v>
      </c>
      <c r="N40" s="360">
        <v>0</v>
      </c>
      <c r="O40" s="360">
        <v>0</v>
      </c>
      <c r="P40" s="360">
        <v>0</v>
      </c>
      <c r="Q40" s="362">
        <f>SUM(E40:P40)</f>
        <v>463500</v>
      </c>
    </row>
  </sheetData>
  <sheetProtection/>
  <autoFilter ref="C4:P4">
    <sortState ref="C5:P40">
      <sortCondition sortBy="value" ref="C5:C40"/>
      <sortCondition sortBy="value" ref="C5:C40"/>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2014-11-14T15:34:56Z</cp:lastPrinted>
  <dcterms:created xsi:type="dcterms:W3CDTF">2010-08-16T21:05:14Z</dcterms:created>
  <dcterms:modified xsi:type="dcterms:W3CDTF">2016-10-10T17:41:05Z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3082-9.1.0.4937</vt:lpwstr>
  </property>
</Properties>
</file>