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7380" tabRatio="527" activeTab="0"/>
  </bookViews>
  <sheets>
    <sheet name="A. MARCO INSTITUCIONAL" sheetId="1" r:id="rId1"/>
    <sheet name="CIIDEN " sheetId="2" r:id="rId2"/>
    <sheet name="Hoja1" sheetId="3" r:id="rId3"/>
  </sheets>
  <definedNames>
    <definedName name="_xlnm._FilterDatabase" localSheetId="2" hidden="1">'Hoja1'!$A$1:$N$1</definedName>
  </definedNames>
  <calcPr fullCalcOnLoad="1"/>
</workbook>
</file>

<file path=xl/sharedStrings.xml><?xml version="1.0" encoding="utf-8"?>
<sst xmlns="http://schemas.openxmlformats.org/spreadsheetml/2006/main" count="701" uniqueCount="204">
  <si>
    <t>Formato:</t>
  </si>
  <si>
    <t>Código: PL-F-01-3</t>
  </si>
  <si>
    <t>Fecha: Septiembre de 2014</t>
  </si>
  <si>
    <t>Programa Operativo Anual 2015</t>
  </si>
  <si>
    <t>Rev. 5</t>
  </si>
  <si>
    <t>Pág. 1 de 1</t>
  </si>
  <si>
    <t>A. Marco Institucional y de la Unidad Académica o Administrativa , Objetivos Particulares.</t>
  </si>
  <si>
    <t>Nombre de la Unidad:</t>
  </si>
  <si>
    <t>Fecha:</t>
  </si>
  <si>
    <t>Institucional</t>
  </si>
  <si>
    <t>Unidad Académica o Administrativa</t>
  </si>
  <si>
    <t>Misión</t>
  </si>
  <si>
    <t>Visión</t>
  </si>
  <si>
    <t>En la Universidad Politécnica de Tlaxcala formamos profesionales competentes e innovadores, con calidad humana y capacidad para resolver necesidades sociales mediante la aplicación de su modelo educativo que contribuye al desarrollo tecnológico, económico y sustentable del País</t>
  </si>
  <si>
    <t>La Universidad Politécnica de Tlaxcala es reconocida por la pertinencia y acreditación de sus programas, por sus líneas de investigación aplicada, cuerpos académicos consolidados y alianzas estratégicas de alcance internacional para la transferencia y desarrollo tecnológico, en total correspondencia con el desarrollo sustentable de su entorno</t>
  </si>
  <si>
    <t>La Secretaria Académica cuida que la calidad  de los programas académicos cumpla con los estándares nacionales que marcan los CIEES,  además de ser pertinentes a las necesidades de la región cumpliendo con el principio de cobertura.</t>
  </si>
  <si>
    <t>La Secretaría Académica realiza  acciones para que al menos los tres programas educativos sean acreditados con los CIEES a la vez que se incremente la participación en proyectos de innovación con el sector productivo.</t>
  </si>
  <si>
    <t>Políticas Institucionales</t>
  </si>
  <si>
    <t>Función</t>
  </si>
  <si>
    <t>Autoevaluación</t>
  </si>
  <si>
    <t>En la universidad politécnica de Tlaxcala formamos profesionistas competentes, bajo un sistema de calidad congruente con las necesidades del desarrollo tecnológico, empresarial, social y sustentable del entorno, orientados a la mejora continua.</t>
  </si>
  <si>
    <t>Coordinar los esfuerzos de los programas educativos para garantizar la calidad académica de la Universidad Politécnica de Tlaxcala así como mejorar la capacidad docente, la vinculación, la transferencia de tecnología e innovación y la extensión universitaria.</t>
  </si>
  <si>
    <t>Objetivos del Plan Estatal relacionados con la Unidad Académica o Administrativa</t>
  </si>
  <si>
    <t>FODA</t>
  </si>
  <si>
    <t>Fortalezas</t>
  </si>
  <si>
    <t>Oportunidades</t>
  </si>
  <si>
    <t xml:space="preserve">Garantizar la superacion porfesional de calidad de los docentes y directivos con programas innovadores de especializacion y posgrado, creando espacios de reflexion y debate amplio responsable y participativo de los conocimientos fundamentales y las competencias necesarias para el siglo XXI en el ambito educativo y social.      Favorecer la cultura de la evaluación  </t>
  </si>
  <si>
    <t>Proceso de certificacion de tres carreras en marcha. Convenios de colaboracion con mas de 100 empresas. Segunda Universidad mas importante del estado.  Programa educativo de tres aós, tres meses.</t>
  </si>
  <si>
    <t>Creacion de nuevo programa educativo que es Lic. En Fisioterapia.  Cuerpos Academicos que ofrezcan la Transferencia tecnologica.</t>
  </si>
  <si>
    <t>Objetivos del PID relacionados con la función de la Unidad Académica o Administrativa</t>
  </si>
  <si>
    <t xml:space="preserve"> Debilidades                 </t>
  </si>
  <si>
    <t>Amenazas</t>
  </si>
  <si>
    <t>Falta de equipo para laboratorios y aulas clase, debido a la cantidad de alumnos inscritos. Poca descarga horaria para maestros investigadores.</t>
  </si>
  <si>
    <t>Poco presupuesto de la federacion.</t>
  </si>
  <si>
    <t>Objetivos particulares del POA</t>
  </si>
  <si>
    <t>Presupuesto</t>
  </si>
  <si>
    <t>Objetivo 1: Fomentar y difundir la cultura emprendedora en el estado de Tlaxcala  asi como la creación de empresas a través de S.E y otras instituciones de crèdito, a través del proceso de incubación para generar autoempleo en tlaxcala.</t>
  </si>
  <si>
    <t>Monto Total del Presupuestado  Autorizado</t>
  </si>
  <si>
    <t xml:space="preserve">Elaboró                                                                                                           </t>
  </si>
  <si>
    <t xml:space="preserve">Visto Bueno                                                                                                                           
</t>
  </si>
  <si>
    <t>M.C. Luis Alvarez Ochoa</t>
  </si>
  <si>
    <t>Secretario Academico</t>
  </si>
  <si>
    <t xml:space="preserve">Formato:                      
                                    </t>
  </si>
  <si>
    <t>Código:  PL-F-01-3</t>
  </si>
  <si>
    <t>Anexo B. Objetivos Particulares, Metas , Calendarización, Seguimiento y Evaluación de acciones por cada objetivo.</t>
  </si>
  <si>
    <t>Nombre de la Unidad: ACADEMICA  (Centro Integral de Incubación, Desarrollo Empresarial y de Negocios) CIIDEN</t>
  </si>
  <si>
    <t>Area :   CIIDEN</t>
  </si>
  <si>
    <t>Objetivo Particular 1:  Fomentar y difundir la cultura emprendedora en el estado de Tlaxcala  asi como la creación de empresas a través de S.E y otras instituciones de crèdito, a través del proceso de incubación para generar autoempleo en tlaxcala.</t>
  </si>
  <si>
    <t xml:space="preserve">NOMBRE DEL  EJECUTOR DEL OBJETIVO : </t>
  </si>
  <si>
    <t xml:space="preserve">PUESTO DEL EJECUTOR: </t>
  </si>
  <si>
    <t>FECHA DE INICIAL:  ENERO</t>
  </si>
  <si>
    <t>FECHA DE FINAL: DICIEMBRE</t>
  </si>
  <si>
    <t>Fabiola Sue Nava Morales</t>
  </si>
  <si>
    <t>SUBDIRECTORA DEL CIIDEN</t>
  </si>
  <si>
    <t>Meta</t>
  </si>
  <si>
    <t>Acción</t>
  </si>
  <si>
    <t>Usuarios y Beneficiarios</t>
  </si>
  <si>
    <t>Beneficios Esperados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</si>
  <si>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</si>
  <si>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</si>
  <si>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</si>
  <si>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</si>
  <si>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</si>
  <si>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</si>
  <si>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</si>
  <si>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</si>
  <si>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</si>
  <si>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</si>
  <si>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</si>
  <si>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</si>
  <si>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</si>
  <si>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 PRESUPUESTO</t>
  </si>
  <si>
    <t>Evaluación Anual</t>
  </si>
  <si>
    <t>Situación de la Acción</t>
  </si>
  <si>
    <t>Inicial</t>
  </si>
  <si>
    <t>Final</t>
  </si>
  <si>
    <t>P</t>
  </si>
  <si>
    <t>E</t>
  </si>
  <si>
    <t>Evidencia</t>
  </si>
  <si>
    <t>Logros</t>
  </si>
  <si>
    <t>Limitaciones</t>
  </si>
  <si>
    <t>Programado</t>
  </si>
  <si>
    <t>Ejercido</t>
  </si>
  <si>
    <t>Saldo</t>
  </si>
  <si>
    <t>Concepto</t>
  </si>
  <si>
    <t>Partida presupuestal</t>
  </si>
  <si>
    <t>Valor</t>
  </si>
  <si>
    <t>Reprogramar</t>
  </si>
  <si>
    <t>Eliminar</t>
  </si>
  <si>
    <t>Partida Ejercida</t>
  </si>
  <si>
    <t>D</t>
  </si>
  <si>
    <t>F</t>
  </si>
  <si>
    <t>%</t>
  </si>
  <si>
    <t>Justificacion</t>
  </si>
  <si>
    <t>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</si>
  <si>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</si>
  <si>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</si>
  <si>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</si>
  <si>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</si>
  <si>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</si>
  <si>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</si>
  <si>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</si>
  <si>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</si>
  <si>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</si>
  <si>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</si>
  <si>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</si>
  <si>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</si>
  <si>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</si>
  <si>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Elaborar un programa de difusión para la convocatoria del proceso de incubación  del CIIDEN en el primer trimestre del año 2015</t>
  </si>
  <si>
    <t>Elaborar convocatoria y publicidad y Tripticos</t>
  </si>
  <si>
    <t>CIIDEN/Emprendedores internos y externos</t>
  </si>
  <si>
    <t>Difusión del Ciiden</t>
  </si>
  <si>
    <t>x</t>
  </si>
  <si>
    <t>X</t>
  </si>
  <si>
    <t>Difusion( radio, tv y prensa)</t>
  </si>
  <si>
    <t>Enviar a reproducir la convocatoria y tripticos</t>
  </si>
  <si>
    <t>Servicios de apoyo administrativo.</t>
  </si>
  <si>
    <t>Diseñar y aplicar programa de difusión y publicidad</t>
  </si>
  <si>
    <t>Difusion ( tripticos)</t>
  </si>
  <si>
    <t>Participar en la Semana pyme del fondo pyme en el Centro Banamex, asi como otros eventos de instanaci local y nacional</t>
  </si>
  <si>
    <t xml:space="preserve">Congresos y convenciones/ </t>
  </si>
  <si>
    <t>Viaticos en el pais</t>
  </si>
  <si>
    <t xml:space="preserve">Evaluar y seleccionar 30 proyectos emprendedores. </t>
  </si>
  <si>
    <t>Realizar entrevistas a los nuevos emprendedores candidatos a ingresar al proceso de incubación</t>
  </si>
  <si>
    <t>CIIDEN/ EMPRENDEDORES</t>
  </si>
  <si>
    <t>Captación de 30 proyectos viables a incubar</t>
  </si>
  <si>
    <t>Organizar eventos de evaluación interna y externa de proyectos</t>
  </si>
  <si>
    <t>Publicar dictamen  de evaluación</t>
  </si>
  <si>
    <t>Realizar acta dictamen de proyectos seleccionado</t>
  </si>
  <si>
    <t>Ofrecer a los emprendedores servicios de fortalecimiento a capacidades emprendedoras</t>
  </si>
  <si>
    <t>Ofrecer un curso de inducción al modelo de Incubación para emprendedores.</t>
  </si>
  <si>
    <t>CIIDEN, Profesores consultores</t>
  </si>
  <si>
    <t>Becas y otras ayudas para programas de capacitación</t>
  </si>
  <si>
    <t>Sesiones de Networking</t>
  </si>
  <si>
    <t>Capacitación de emprendedores comprometidos</t>
  </si>
  <si>
    <t>Servicios de capacitacion</t>
  </si>
  <si>
    <t>Convocar a candidatos al curso de planeacion estrategica e impartir curso</t>
  </si>
  <si>
    <t>Proyectos emprendedores</t>
  </si>
  <si>
    <t xml:space="preserve">Recabar Proyectos Viables </t>
  </si>
  <si>
    <t>Impresnion de Manuales y Reconocimientos</t>
  </si>
  <si>
    <t>toner</t>
  </si>
  <si>
    <t>Gestionar una cédula de apoyo para obtener recursos para Servicios de Consultoría en el primer semestre del presente año 2015</t>
  </si>
  <si>
    <t>Asistir a convocatorias de la Secretaría de Economía, INAES, Financiera Rural, SEDATU,  durante el año</t>
  </si>
  <si>
    <t>CIIDEN</t>
  </si>
  <si>
    <t>Servicios de Consultoría</t>
  </si>
  <si>
    <t xml:space="preserve">Determinar la base presupuestaria de los  Servicios de consultoría
</t>
  </si>
  <si>
    <t>Gestión presdupuestaria</t>
  </si>
  <si>
    <t>Transparentar e informar la gestión del presupuesto al Fondo Pyme</t>
  </si>
  <si>
    <t>CIIDEN Consultores</t>
  </si>
  <si>
    <t>Capacitar y certificar consutores antes S.E</t>
  </si>
  <si>
    <t>Servicios de capacitacion.</t>
  </si>
  <si>
    <t>Certificación ante NBIA</t>
  </si>
  <si>
    <t>Certificacion</t>
  </si>
  <si>
    <t>SUB - TOTAL</t>
  </si>
  <si>
    <r>
      <t>Nota</t>
    </r>
    <r>
      <rPr>
        <sz val="12"/>
        <color indexed="8"/>
        <rFont val="Tahoma"/>
        <family val="2"/>
      </rPr>
      <t xml:space="preserve">: Llene este formato por cada objetivo particular definido :  </t>
    </r>
    <r>
      <rPr>
        <b/>
        <sz val="12"/>
        <color indexed="8"/>
        <rFont val="Tahoma"/>
        <family val="2"/>
      </rPr>
      <t>P = Planificado, E = Ejecutado; Evidencia en electrónico (E)   en documento (D) y ó (F) fisica</t>
    </r>
  </si>
  <si>
    <t>Elaboró</t>
  </si>
  <si>
    <t>Visto Bueno</t>
  </si>
  <si>
    <t>Revisa</t>
  </si>
  <si>
    <t xml:space="preserve">Mtro. Luis Álvarez Ochoa 
Secretario Académico
</t>
  </si>
  <si>
    <t>Secretario Académico</t>
  </si>
  <si>
    <t>Ejecuta</t>
  </si>
  <si>
    <t>Papeleria</t>
  </si>
  <si>
    <t>Lic. Rodrígo Pérez Ruíz</t>
  </si>
  <si>
    <t>Subdirector del CIIDEN</t>
  </si>
  <si>
    <t>Ara de reciente creación en estructura, cuenta actualmente con una oficina de Subdirección y otra de jefatura de Depto, quienes desarrollan las actividades propias del CIIDEN:</t>
  </si>
  <si>
    <t>ENERO --- 2015</t>
  </si>
  <si>
    <t>Pág. 1 de 2</t>
  </si>
  <si>
    <t>SECRETARIA ACADEMICA      CIIDEN</t>
  </si>
  <si>
    <r>
      <t xml:space="preserve"> EJE ESTRATÉGICO 4. VINCULACIÓN                                                                                Programa 4.5 Fomento al emprendimiento                                                           </t>
    </r>
    <r>
      <rPr>
        <sz val="10"/>
        <color indexed="8"/>
        <rFont val="Arial"/>
        <family val="2"/>
      </rPr>
      <t>Objetivos
4.5.1 Difundir el CIIDEN y sus servicios en la región y el estado.
4.5.2 Fortalecer los procesos de pre-incubación, incubación y post-incubación de los
proyectos.
4.5.3 Generar un programa de cultura empresarial para los estudiantes.
4.5.4 Ofertar servicios a la comunidad emprendedora.</t>
    </r>
  </si>
  <si>
    <t>se le difundio de manera documental y redes sociales.</t>
  </si>
  <si>
    <t>Se realiza la convocatoria</t>
  </si>
  <si>
    <t>Se preproduce la convocatoria y se difunden</t>
  </si>
  <si>
    <t>Se le difundio de manera documental y redes sociales.</t>
  </si>
  <si>
    <t>Participacion en la semana pyme en SEDECO</t>
  </si>
  <si>
    <t>Se realizan entrevistas permanentemente</t>
  </si>
  <si>
    <t>Se asite a los municipios para difundir el CIIDEN, quienes se interesan, se hace una evaluación para identificar el avance del proyecto</t>
  </si>
  <si>
    <t xml:space="preserve">Se asiste a los municipios  de San Luis Teolocholco, Santo Toribio Xicotzinco para difundir el CIIDEN, quienes se interesan, se hace una evaluación para identificar el avance del proyecto, </t>
  </si>
  <si>
    <t>Publicación de dictamen del proyecto</t>
  </si>
  <si>
    <t xml:space="preserve">Dicatamenes de proyectos </t>
  </si>
  <si>
    <t xml:space="preserve">Se dio un taller de aspectos fiscales y regimen de incorporación foscal , donde asitieron 10 consultores </t>
  </si>
  <si>
    <t>Se impatio un curso sobre le metodo CAMVAS, donde asistieron alumnos, consultores y emprendedores</t>
  </si>
  <si>
    <t>Se cambia el modelo de incubación, actualmente es  Red de Incubadoras del Subsistema de Universidades Tecnologicas y politecnicas ( RISUTyP )</t>
  </si>
  <si>
    <t>Impresión de manuales y reconocimientos</t>
  </si>
  <si>
    <t>Impresión de reconocimientos</t>
  </si>
  <si>
    <t>Se realizan las reuniones entre consultores.</t>
  </si>
  <si>
    <t>Se hizo la solicitud  ante el INADEM para  el curso  y se esta en espera de la respuesta.</t>
  </si>
  <si>
    <t>Recabar proyectos</t>
  </si>
  <si>
    <t>Asistieron  2 personas al FND, INAES</t>
  </si>
  <si>
    <t>Aun no se realiza , esta en gestion con el INADEM   y depende de la certificación de la incubadora</t>
  </si>
  <si>
    <t>RO =( AR/AP)*100</t>
  </si>
  <si>
    <t>ACCIONES REALIZADAS /ACCIONES PROGRAMADAS*100</t>
  </si>
  <si>
    <t>No hubo evento</t>
  </si>
  <si>
    <t>Se participa en la semana del emprendedor, la universidad fue punto de transmisión y se proyectaron conferencias, de igual manera se llevaron 2 autobuses a la semana del emprendedor al centro Banamex, tambien se estubo en SETYDE inscribiendo a emprendedores.</t>
  </si>
  <si>
    <t>No hay evento</t>
  </si>
  <si>
    <t xml:space="preserve">Se realiza la difusión del 2 do concurso de incubación </t>
  </si>
  <si>
    <t>Se realiza el concurso de incubación</t>
  </si>
  <si>
    <t>Se dictamina proyecto</t>
  </si>
  <si>
    <t>No hay proyecto</t>
  </si>
  <si>
    <t>no hay proyecto</t>
  </si>
  <si>
    <t>Acta de dictamen del proyecto</t>
  </si>
  <si>
    <t>El INADEM no ha dado respuesta</t>
  </si>
  <si>
    <t>Asistencia FND</t>
  </si>
  <si>
    <t>Asistieron a Prospera Puebla para trabajar con grupo de mujeres en situación vulnerable paragestionar financiamiento ante INAES</t>
  </si>
  <si>
    <t>Se trabaja con 2 grupos de mujeres en la Resurección Puebla, con la finalidad de desarrollar un proyecto de panaderi ay una tienda de abarrotes.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</si>
</sst>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49">
    <font>
      <sz val="11"/>
      <color indexed="8"/>
      <name val="Calibri"/>
      <family val="0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u val="single"/>
      <sz val="12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b/>
      <sz val="24"/>
      <color indexed="8"/>
      <name val="Arial"/>
      <family val="2"/>
    </font>
    <font>
      <b/>
      <sz val="20"/>
      <color indexed="8"/>
      <name val="Tahoma"/>
      <family val="2"/>
    </font>
    <font>
      <b/>
      <sz val="9"/>
      <color indexed="8"/>
      <name val="Tahoma"/>
      <family val="2"/>
    </font>
    <font>
      <b/>
      <sz val="6.5"/>
      <color indexed="8"/>
      <name val="Tahoma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11"/>
      <color indexed="8"/>
      <name val="Palatino Linotype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9.5"/>
      <color indexed="8"/>
      <name val="Tahom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sz val="12"/>
      <color indexed="8"/>
      <name val="Tahom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b/>
      <sz val="14"/>
      <color theme="1"/>
      <name val="Calibri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</fills>
  <borders count="2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dotted"/>
      <right>
        <color indexed="63"/>
      </right>
      <top style="medium">
        <color indexed="32"/>
      </top>
      <bottom style="dotted"/>
    </border>
    <border>
      <left style="slantDashDot">
        <color indexed="32"/>
      </left>
      <right>
        <color indexed="63"/>
      </right>
      <top style="dotted">
        <color indexed="32"/>
      </top>
      <bottom style="dotted">
        <color indexed="32"/>
      </bottom>
    </border>
    <border>
      <left style="slantDashDot">
        <color indexed="32"/>
      </left>
      <right style="slantDashDot">
        <color indexed="32"/>
      </right>
      <top style="medium">
        <color indexed="32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slantDashDot">
        <color indexed="32"/>
      </left>
      <right style="slantDashDot">
        <color indexed="32"/>
      </right>
      <top style="dotted">
        <color indexed="32"/>
      </top>
      <bottom style="dotted">
        <color indexed="32"/>
      </bottom>
    </border>
    <border>
      <left style="slantDashDot">
        <color indexed="32"/>
      </left>
      <right>
        <color indexed="63"/>
      </right>
      <top>
        <color indexed="63"/>
      </top>
      <bottom style="dotted"/>
    </border>
    <border>
      <left style="slantDashDot">
        <color indexed="32"/>
      </left>
      <right style="slantDashDot">
        <color indexed="32"/>
      </right>
      <top>
        <color indexed="63"/>
      </top>
      <bottom style="dotted"/>
    </border>
    <border>
      <left style="slantDashDot">
        <color indexed="32"/>
      </left>
      <right>
        <color indexed="63"/>
      </right>
      <top>
        <color indexed="63"/>
      </top>
      <bottom style="slantDashDot">
        <color indexed="32"/>
      </bottom>
    </border>
    <border>
      <left style="slantDashDot">
        <color indexed="32"/>
      </left>
      <right style="slantDashDot">
        <color indexed="32"/>
      </right>
      <top>
        <color indexed="63"/>
      </top>
      <bottom style="slantDashDot">
        <color indexed="32"/>
      </bottom>
    </border>
    <border>
      <left style="dotted"/>
      <right>
        <color indexed="63"/>
      </right>
      <top style="slantDashDot"/>
      <bottom style="dotted"/>
    </border>
    <border>
      <left style="slantDashDot">
        <color indexed="32"/>
      </left>
      <right style="slantDashDot">
        <color indexed="32"/>
      </right>
      <top>
        <color indexed="63"/>
      </top>
      <bottom>
        <color indexed="63"/>
      </bottom>
    </border>
    <border>
      <left style="slantDashDot">
        <color indexed="32"/>
      </left>
      <right>
        <color indexed="63"/>
      </right>
      <top style="slantDashDot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 style="slantDashDot">
        <color indexed="32"/>
      </top>
      <bottom>
        <color indexed="63"/>
      </bottom>
    </border>
    <border>
      <left style="dotted"/>
      <right>
        <color indexed="63"/>
      </right>
      <top style="dotted"/>
      <bottom style="thick">
        <color indexed="32"/>
      </bottom>
    </border>
    <border>
      <left style="slantDashDot">
        <color indexed="32"/>
      </left>
      <right style="slantDashDot">
        <color indexed="32"/>
      </right>
      <top>
        <color indexed="63"/>
      </top>
      <bottom style="thick">
        <color indexed="32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slantDashDot">
        <color indexed="32"/>
      </top>
      <bottom>
        <color indexed="63"/>
      </bottom>
    </border>
    <border>
      <left style="slantDashDot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32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 style="dotted">
        <color indexed="32"/>
      </left>
      <right style="dotted">
        <color indexed="32"/>
      </right>
      <top style="dotted">
        <color indexed="32"/>
      </top>
      <bottom style="medium">
        <color indexed="32"/>
      </bottom>
    </border>
    <border>
      <left style="slantDashDot">
        <color indexed="32"/>
      </left>
      <right style="dotted">
        <color indexed="32"/>
      </right>
      <top style="medium">
        <color indexed="32"/>
      </top>
      <bottom style="dotted">
        <color indexed="32"/>
      </bottom>
    </border>
    <border>
      <left style="medium">
        <color indexed="32"/>
      </left>
      <right style="dotted">
        <color indexed="32"/>
      </right>
      <top style="medium">
        <color indexed="32"/>
      </top>
      <bottom style="dotted">
        <color indexed="32"/>
      </bottom>
    </border>
    <border>
      <left style="dotted">
        <color indexed="32"/>
      </left>
      <right style="dotted">
        <color indexed="32"/>
      </right>
      <top style="medium">
        <color indexed="32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 style="dotted">
        <color indexed="32"/>
      </top>
      <bottom style="dotted">
        <color indexed="32"/>
      </bottom>
    </border>
    <border>
      <left style="medium">
        <color indexed="32"/>
      </left>
      <right style="dotted">
        <color indexed="32"/>
      </right>
      <top style="dotted">
        <color indexed="32"/>
      </top>
      <bottom style="dotted">
        <color indexed="32"/>
      </bottom>
    </border>
    <border>
      <left style="dotted">
        <color indexed="32"/>
      </left>
      <right style="dotted">
        <color indexed="32"/>
      </right>
      <top style="dotted">
        <color indexed="32"/>
      </top>
      <bottom style="dotted">
        <color indexed="32"/>
      </bottom>
    </border>
    <border>
      <left style="dotted">
        <color indexed="32"/>
      </left>
      <right style="medium">
        <color indexed="32"/>
      </right>
      <top style="dotted">
        <color indexed="32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>
        <color indexed="63"/>
      </top>
      <bottom style="dotted"/>
    </border>
    <border>
      <left style="dotted">
        <color indexed="32"/>
      </left>
      <right style="medium">
        <color indexed="32"/>
      </right>
      <top>
        <color indexed="63"/>
      </top>
      <bottom style="dotted"/>
    </border>
    <border>
      <left style="medium">
        <color indexed="32"/>
      </left>
      <right style="dotted">
        <color indexed="32"/>
      </right>
      <top>
        <color indexed="63"/>
      </top>
      <bottom style="dotted">
        <color indexed="32"/>
      </bottom>
    </border>
    <border>
      <left style="dotted">
        <color indexed="32"/>
      </left>
      <right style="dotted">
        <color indexed="32"/>
      </right>
      <top>
        <color indexed="63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>
        <color indexed="63"/>
      </top>
      <bottom style="dotted">
        <color indexed="32"/>
      </bottom>
    </border>
    <border>
      <left style="dotted">
        <color indexed="32"/>
      </left>
      <right style="medium">
        <color indexed="32"/>
      </right>
      <top>
        <color indexed="63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 style="slantDashDot">
        <color indexed="32"/>
      </top>
      <bottom style="dotted">
        <color indexed="32"/>
      </bottom>
    </border>
    <border>
      <left style="dotted">
        <color indexed="32"/>
      </left>
      <right style="medium">
        <color indexed="32"/>
      </right>
      <top style="slantDashDot">
        <color indexed="32"/>
      </top>
      <bottom style="dotted">
        <color indexed="32"/>
      </bottom>
    </border>
    <border>
      <left style="medium">
        <color indexed="32"/>
      </left>
      <right style="dotted">
        <color indexed="32"/>
      </right>
      <top style="slantDashDot">
        <color indexed="32"/>
      </top>
      <bottom style="dotted">
        <color indexed="32"/>
      </bottom>
    </border>
    <border>
      <left style="dotted">
        <color indexed="32"/>
      </left>
      <right style="dotted">
        <color indexed="32"/>
      </right>
      <top style="slantDashDot">
        <color indexed="32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 style="dotted">
        <color indexed="32"/>
      </top>
      <bottom style="slantDashDot">
        <color indexed="32"/>
      </bottom>
    </border>
    <border>
      <left style="dotted">
        <color indexed="32"/>
      </left>
      <right style="medium">
        <color indexed="32"/>
      </right>
      <top style="dotted">
        <color indexed="32"/>
      </top>
      <bottom style="slantDashDot">
        <color indexed="32"/>
      </bottom>
    </border>
    <border>
      <left style="medium">
        <color indexed="32"/>
      </left>
      <right style="dotted">
        <color indexed="32"/>
      </right>
      <top style="dotted">
        <color indexed="32"/>
      </top>
      <bottom>
        <color indexed="63"/>
      </bottom>
    </border>
    <border>
      <left style="dotted">
        <color indexed="32"/>
      </left>
      <right style="dotted">
        <color indexed="32"/>
      </right>
      <top style="dotted">
        <color indexed="32"/>
      </top>
      <bottom>
        <color indexed="63"/>
      </bottom>
    </border>
    <border>
      <left style="medium">
        <color indexed="32"/>
      </left>
      <right style="dotted">
        <color indexed="32"/>
      </right>
      <top style="dotted">
        <color indexed="32"/>
      </top>
      <bottom style="slantDashDot">
        <color indexed="32"/>
      </bottom>
    </border>
    <border>
      <left style="dotted">
        <color indexed="32"/>
      </left>
      <right style="dotted">
        <color indexed="32"/>
      </right>
      <top style="dotted">
        <color indexed="32"/>
      </top>
      <bottom style="slantDashDot">
        <color indexed="32"/>
      </bottom>
    </border>
    <border>
      <left style="slantDashDot">
        <color indexed="32"/>
      </left>
      <right style="dotted">
        <color indexed="32"/>
      </right>
      <top style="dotted">
        <color indexed="32"/>
      </top>
      <bottom style="thick">
        <color indexed="32"/>
      </bottom>
    </border>
    <border>
      <left style="medium">
        <color indexed="32"/>
      </left>
      <right style="dotted">
        <color indexed="32"/>
      </right>
      <top style="dotted">
        <color indexed="32"/>
      </top>
      <bottom style="thick">
        <color indexed="32"/>
      </bottom>
    </border>
    <border>
      <left style="dotted">
        <color indexed="32"/>
      </left>
      <right style="dotted">
        <color indexed="32"/>
      </right>
      <top style="dotted">
        <color indexed="32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slantDashDot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thick">
        <color indexed="32"/>
      </bottom>
    </border>
    <border>
      <left style="medium">
        <color indexed="32"/>
      </left>
      <right>
        <color indexed="63"/>
      </right>
      <top>
        <color indexed="63"/>
      </top>
      <bottom style="thick">
        <color indexed="32"/>
      </bottom>
    </border>
    <border>
      <left style="dotted">
        <color indexed="32"/>
      </left>
      <right style="medium">
        <color indexed="32"/>
      </right>
      <top style="medium">
        <color indexed="32"/>
      </top>
      <bottom style="dotted">
        <color indexed="32"/>
      </bottom>
    </border>
    <border>
      <left style="dotted">
        <color indexed="32"/>
      </left>
      <right style="medium">
        <color indexed="32"/>
      </right>
      <top style="dotted">
        <color indexed="32"/>
      </top>
      <bottom>
        <color indexed="63"/>
      </bottom>
    </border>
    <border>
      <left style="dotted">
        <color indexed="32"/>
      </left>
      <right style="medium">
        <color indexed="32"/>
      </right>
      <top style="dotted">
        <color indexed="32"/>
      </top>
      <bottom style="thick">
        <color indexed="32"/>
      </bottom>
    </border>
    <border>
      <left style="dotted">
        <color indexed="32"/>
      </left>
      <right style="dotted">
        <color indexed="32"/>
      </right>
      <top style="slantDashDot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 style="thick">
        <color indexed="32"/>
      </top>
      <bottom style="dotted">
        <color indexed="32"/>
      </bottom>
    </border>
    <border>
      <left style="slantDashDot">
        <color indexed="32"/>
      </left>
      <right style="slantDashDot">
        <color indexed="32"/>
      </right>
      <top style="dotted">
        <color indexed="32"/>
      </top>
      <bottom style="medium">
        <color indexed="32"/>
      </bottom>
    </border>
    <border>
      <left>
        <color indexed="63"/>
      </left>
      <right style="dotted">
        <color indexed="32"/>
      </right>
      <top style="medium">
        <color indexed="32"/>
      </top>
      <bottom style="dotted">
        <color indexed="32"/>
      </bottom>
    </border>
    <border>
      <left style="dotted">
        <color indexed="32"/>
      </left>
      <right>
        <color indexed="63"/>
      </right>
      <top style="medium">
        <color indexed="32"/>
      </top>
      <bottom>
        <color indexed="63"/>
      </bottom>
    </border>
    <border>
      <left style="dotted">
        <color indexed="32"/>
      </left>
      <right style="dotted">
        <color indexed="32"/>
      </right>
      <top style="medium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 style="medium">
        <color indexed="32"/>
      </top>
      <bottom style="dotted">
        <color indexed="32"/>
      </bottom>
    </border>
    <border>
      <left>
        <color indexed="63"/>
      </left>
      <right style="dotted">
        <color indexed="32"/>
      </right>
      <top style="dotted">
        <color indexed="32"/>
      </top>
      <bottom style="dotted">
        <color indexed="32"/>
      </bottom>
    </border>
    <border>
      <left style="dotted">
        <color indexed="32"/>
      </left>
      <right>
        <color indexed="63"/>
      </right>
      <top style="dotted">
        <color indexed="32"/>
      </top>
      <bottom style="dotted">
        <color indexed="32"/>
      </bottom>
    </border>
    <border>
      <left style="dotted">
        <color indexed="32"/>
      </left>
      <right style="slantDashDot">
        <color indexed="32"/>
      </right>
      <top style="dotted">
        <color indexed="32"/>
      </top>
      <bottom style="dotted">
        <color indexed="32"/>
      </bottom>
    </border>
    <border>
      <left style="dotted">
        <color indexed="32"/>
      </left>
      <right>
        <color indexed="63"/>
      </right>
      <top>
        <color indexed="63"/>
      </top>
      <bottom style="dotted">
        <color indexed="32"/>
      </bottom>
    </border>
    <border>
      <left style="slantDashDot">
        <color indexed="32"/>
      </left>
      <right style="slantDashDot">
        <color indexed="32"/>
      </right>
      <top>
        <color indexed="63"/>
      </top>
      <bottom style="dotted">
        <color indexed="32"/>
      </bottom>
    </border>
    <border>
      <left>
        <color indexed="63"/>
      </left>
      <right style="dotted">
        <color indexed="32"/>
      </right>
      <top style="dotted">
        <color indexed="32"/>
      </top>
      <bottom style="slantDashDot">
        <color indexed="32"/>
      </bottom>
    </border>
    <border>
      <left>
        <color indexed="63"/>
      </left>
      <right style="dotted">
        <color indexed="32"/>
      </right>
      <top>
        <color indexed="63"/>
      </top>
      <bottom style="dotted">
        <color indexed="32"/>
      </bottom>
    </border>
    <border>
      <left style="dotted">
        <color indexed="32"/>
      </left>
      <right>
        <color indexed="63"/>
      </right>
      <top style="slantDashDot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 style="slantDashDot">
        <color indexed="32"/>
      </top>
      <bottom style="dotted">
        <color indexed="32"/>
      </bottom>
    </border>
    <border>
      <left style="dotted">
        <color indexed="32"/>
      </left>
      <right style="slantDashDot">
        <color indexed="32"/>
      </right>
      <top>
        <color indexed="63"/>
      </top>
      <bottom style="dotted">
        <color indexed="32"/>
      </bottom>
    </border>
    <border>
      <left>
        <color indexed="63"/>
      </left>
      <right style="dotted">
        <color indexed="32"/>
      </right>
      <top style="dotted">
        <color indexed="32"/>
      </top>
      <bottom>
        <color indexed="63"/>
      </bottom>
    </border>
    <border>
      <left>
        <color indexed="63"/>
      </left>
      <right style="dotted">
        <color indexed="32"/>
      </right>
      <top style="slantDashDot">
        <color indexed="32"/>
      </top>
      <bottom style="dotted">
        <color indexed="32"/>
      </bottom>
    </border>
    <border>
      <left style="dotted">
        <color indexed="32"/>
      </left>
      <right style="slantDashDot">
        <color indexed="32"/>
      </right>
      <top style="slantDashDot">
        <color indexed="32"/>
      </top>
      <bottom>
        <color indexed="63"/>
      </bottom>
    </border>
    <border>
      <left style="dotted">
        <color indexed="32"/>
      </left>
      <right>
        <color indexed="63"/>
      </right>
      <top style="dotted">
        <color indexed="32"/>
      </top>
      <bottom>
        <color indexed="63"/>
      </bottom>
    </border>
    <border>
      <left style="dotted">
        <color indexed="32"/>
      </left>
      <right style="slantDashDot">
        <color indexed="32"/>
      </right>
      <top style="dotted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 style="dotted">
        <color indexed="32"/>
      </top>
      <bottom>
        <color indexed="63"/>
      </bottom>
    </border>
    <border>
      <left style="dotted">
        <color indexed="32"/>
      </left>
      <right>
        <color indexed="63"/>
      </right>
      <top style="dotted">
        <color indexed="32"/>
      </top>
      <bottom style="slantDashDot">
        <color indexed="32"/>
      </bottom>
    </border>
    <border>
      <left style="dotted">
        <color indexed="32"/>
      </left>
      <right style="slantDashDot">
        <color indexed="32"/>
      </right>
      <top style="dotted">
        <color indexed="32"/>
      </top>
      <bottom style="slantDashDot">
        <color indexed="32"/>
      </bottom>
    </border>
    <border>
      <left style="slantDashDot">
        <color indexed="32"/>
      </left>
      <right style="slantDashDot">
        <color indexed="32"/>
      </right>
      <top style="dotted">
        <color indexed="32"/>
      </top>
      <bottom style="slantDashDot">
        <color indexed="32"/>
      </bottom>
    </border>
    <border>
      <left style="dotted">
        <color indexed="32"/>
      </left>
      <right>
        <color indexed="63"/>
      </right>
      <top>
        <color indexed="63"/>
      </top>
      <bottom>
        <color indexed="63"/>
      </bottom>
    </border>
    <border>
      <left style="dotted">
        <color indexed="32"/>
      </left>
      <right style="slantDashDot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32"/>
      </bottom>
    </border>
    <border>
      <left>
        <color indexed="63"/>
      </left>
      <right style="dotted">
        <color indexed="32"/>
      </right>
      <top style="dotted">
        <color indexed="32"/>
      </top>
      <bottom style="thick">
        <color indexed="32"/>
      </bottom>
    </border>
    <border>
      <left style="dotted">
        <color indexed="32"/>
      </left>
      <right>
        <color indexed="63"/>
      </right>
      <top style="dotted">
        <color indexed="32"/>
      </top>
      <bottom style="thick">
        <color indexed="32"/>
      </bottom>
    </border>
    <border>
      <left style="slantDashDot">
        <color indexed="32"/>
      </left>
      <right style="slantDashDot">
        <color indexed="32"/>
      </right>
      <top style="dotted">
        <color indexed="32"/>
      </top>
      <bottom style="thick">
        <color indexed="32"/>
      </bottom>
    </border>
    <border>
      <left>
        <color indexed="63"/>
      </left>
      <right style="thick">
        <color indexed="32"/>
      </right>
      <top>
        <color indexed="63"/>
      </top>
      <bottom style="thick">
        <color indexed="32"/>
      </bottom>
    </border>
    <border>
      <left style="dotted">
        <color indexed="32"/>
      </left>
      <right style="thick">
        <color indexed="32"/>
      </right>
      <top style="dotted">
        <color indexed="32"/>
      </top>
      <bottom style="dotted">
        <color indexed="32"/>
      </bottom>
    </border>
    <border>
      <left style="slantDashDot">
        <color indexed="32"/>
      </left>
      <right style="dotted">
        <color indexed="32"/>
      </right>
      <top style="dotted">
        <color indexed="32"/>
      </top>
      <bottom style="medium">
        <color indexed="32"/>
      </bottom>
    </border>
    <border>
      <left style="dotted">
        <color indexed="32"/>
      </left>
      <right style="thick">
        <color indexed="32"/>
      </right>
      <top style="dotted">
        <color indexed="32"/>
      </top>
      <bottom style="medium">
        <color indexed="32"/>
      </bottom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>
        <color indexed="63"/>
      </left>
      <right style="slantDashDot">
        <color indexed="32"/>
      </right>
      <top style="slantDashDot">
        <color indexed="32"/>
      </top>
      <bottom>
        <color indexed="63"/>
      </bottom>
    </border>
    <border>
      <left>
        <color indexed="63"/>
      </left>
      <right style="slantDashDot">
        <color indexed="32"/>
      </right>
      <top>
        <color indexed="63"/>
      </top>
      <bottom>
        <color indexed="63"/>
      </bottom>
    </border>
    <border>
      <left>
        <color indexed="63"/>
      </left>
      <right style="slantDashDot">
        <color indexed="32"/>
      </right>
      <top>
        <color indexed="63"/>
      </top>
      <bottom style="slantDashDot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thick">
        <color indexed="12"/>
      </bottom>
    </border>
    <border>
      <left style="dotted">
        <color indexed="32"/>
      </left>
      <right style="dotted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66"/>
      </top>
      <bottom>
        <color indexed="63"/>
      </bottom>
    </border>
    <border>
      <left style="medium"/>
      <right/>
      <top style="medium"/>
      <bottom style="medium"/>
    </border>
    <border>
      <left style="dotted"/>
      <right>
        <color indexed="63"/>
      </right>
      <top style="thick">
        <color indexed="30"/>
      </top>
      <bottom style="dotted"/>
    </border>
    <border>
      <left>
        <color indexed="63"/>
      </left>
      <right style="dotted"/>
      <top style="thick">
        <color indexed="30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ck">
        <color indexed="12"/>
      </bottom>
    </border>
    <border>
      <left>
        <color indexed="63"/>
      </left>
      <right>
        <color indexed="63"/>
      </right>
      <top style="dotted"/>
      <bottom style="thick">
        <color indexed="12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ck">
        <color indexed="12"/>
      </top>
      <bottom style="dotted"/>
    </border>
    <border>
      <left>
        <color indexed="63"/>
      </left>
      <right>
        <color indexed="63"/>
      </right>
      <top style="thick">
        <color indexed="12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2"/>
      </right>
      <top>
        <color indexed="63"/>
      </top>
      <bottom>
        <color indexed="63"/>
      </bottom>
    </border>
    <border>
      <left style="slantDashDot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thick">
        <color indexed="32"/>
      </top>
      <bottom>
        <color indexed="63"/>
      </bottom>
    </border>
    <border>
      <left style="medium">
        <color indexed="32"/>
      </left>
      <right style="dotted">
        <color indexed="32"/>
      </right>
      <top style="thick">
        <color indexed="32"/>
      </top>
      <bottom style="dotted">
        <color indexed="32"/>
      </bottom>
    </border>
    <border>
      <left style="dotted">
        <color indexed="32"/>
      </left>
      <right style="dotted">
        <color indexed="32"/>
      </right>
      <top style="thick">
        <color indexed="32"/>
      </top>
      <bottom style="dotted">
        <color indexed="32"/>
      </bottom>
    </border>
    <border>
      <left style="dotted">
        <color indexed="32"/>
      </left>
      <right style="medium">
        <color indexed="32"/>
      </right>
      <top style="thick">
        <color indexed="32"/>
      </top>
      <bottom style="dotted">
        <color indexed="32"/>
      </bottom>
    </border>
    <border>
      <left>
        <color indexed="63"/>
      </left>
      <right style="dotted">
        <color indexed="32"/>
      </right>
      <top style="thick">
        <color indexed="32"/>
      </top>
      <bottom style="dotted">
        <color indexed="32"/>
      </bottom>
    </border>
    <border>
      <left style="dotted">
        <color indexed="32"/>
      </left>
      <right>
        <color indexed="63"/>
      </right>
      <top style="thick">
        <color indexed="32"/>
      </top>
      <bottom style="dotted">
        <color indexed="32"/>
      </bottom>
    </border>
    <border>
      <left style="dotted">
        <color indexed="32"/>
      </left>
      <right>
        <color indexed="63"/>
      </right>
      <top style="thick">
        <color indexed="32"/>
      </top>
      <bottom>
        <color indexed="63"/>
      </bottom>
    </border>
    <border>
      <left style="slantDashDot">
        <color indexed="32"/>
      </left>
      <right>
        <color indexed="63"/>
      </right>
      <top style="thick">
        <color indexed="32"/>
      </top>
      <bottom style="dotted">
        <color indexed="32"/>
      </bottom>
    </border>
    <border>
      <left>
        <color indexed="63"/>
      </left>
      <right style="thick">
        <color indexed="32"/>
      </right>
      <top style="thick">
        <color indexed="32"/>
      </top>
      <bottom style="dotted">
        <color indexed="32"/>
      </bottom>
    </border>
    <border>
      <left>
        <color indexed="63"/>
      </left>
      <right>
        <color indexed="63"/>
      </right>
      <top style="dotted">
        <color indexed="32"/>
      </top>
      <bottom style="dotted">
        <color indexed="32"/>
      </bottom>
    </border>
    <border>
      <left style="dotted">
        <color indexed="32"/>
      </left>
      <right style="medium">
        <color indexed="32"/>
      </right>
      <top style="dotted">
        <color indexed="32"/>
      </top>
      <bottom style="medium">
        <color indexed="32"/>
      </bottom>
    </border>
    <border>
      <left style="medium">
        <color indexed="32"/>
      </left>
      <right style="dotted">
        <color indexed="32"/>
      </right>
      <top style="dotted">
        <color indexed="32"/>
      </top>
      <bottom style="medium">
        <color indexed="32"/>
      </bottom>
    </border>
    <border>
      <left style="thick">
        <color indexed="32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 style="dotted">
        <color indexed="32"/>
      </right>
      <top style="thick">
        <color indexed="32"/>
      </top>
      <bottom/>
    </border>
    <border>
      <left style="dotted">
        <color indexed="32"/>
      </left>
      <right>
        <color indexed="63"/>
      </right>
      <top style="medium">
        <color indexed="32"/>
      </top>
      <bottom style="dotted"/>
    </border>
    <border>
      <left>
        <color indexed="63"/>
      </left>
      <right>
        <color indexed="63"/>
      </right>
      <top style="medium">
        <color indexed="32"/>
      </top>
      <bottom style="dotted"/>
    </border>
    <border>
      <left>
        <color indexed="63"/>
      </left>
      <right style="slantDashDot">
        <color indexed="32"/>
      </right>
      <top style="medium">
        <color indexed="32"/>
      </top>
      <bottom style="dotted"/>
    </border>
    <border>
      <left>
        <color indexed="63"/>
      </left>
      <right style="slantDashDot">
        <color indexed="32"/>
      </right>
      <top style="dotted"/>
      <bottom style="dotted"/>
    </border>
    <border>
      <left style="dotted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>
        <color indexed="32"/>
      </right>
      <top>
        <color indexed="63"/>
      </top>
      <bottom style="slantDashDot"/>
    </border>
    <border>
      <left style="dotted">
        <color indexed="32"/>
      </left>
      <right>
        <color indexed="63"/>
      </right>
      <top style="slantDashDot"/>
      <bottom style="dotted"/>
    </border>
    <border>
      <left>
        <color indexed="63"/>
      </left>
      <right>
        <color indexed="63"/>
      </right>
      <top style="slantDashDot"/>
      <bottom style="dotted"/>
    </border>
    <border>
      <left>
        <color indexed="63"/>
      </left>
      <right style="slantDashDot">
        <color indexed="32"/>
      </right>
      <top style="slantDashDot"/>
      <bottom style="dotted"/>
    </border>
    <border>
      <left style="dotted"/>
      <right>
        <color indexed="63"/>
      </right>
      <top style="dotted"/>
      <bottom style="slantDashDot"/>
    </border>
    <border>
      <left>
        <color indexed="63"/>
      </left>
      <right>
        <color indexed="63"/>
      </right>
      <top style="dotted"/>
      <bottom style="slantDashDot"/>
    </border>
    <border>
      <left>
        <color indexed="63"/>
      </left>
      <right style="slantDashDot">
        <color indexed="32"/>
      </right>
      <top style="dotted"/>
      <bottom style="slantDashDot"/>
    </border>
    <border>
      <left>
        <color indexed="63"/>
      </left>
      <right>
        <color indexed="63"/>
      </right>
      <top style="dotted"/>
      <bottom style="thick">
        <color indexed="32"/>
      </bottom>
    </border>
    <border>
      <left>
        <color indexed="63"/>
      </left>
      <right style="slantDashDot">
        <color indexed="32"/>
      </right>
      <top style="dotted"/>
      <bottom style="thick">
        <color indexed="32"/>
      </bottom>
    </border>
    <border>
      <left style="thick">
        <color indexed="32"/>
      </left>
      <right style="dotted"/>
      <top style="medium">
        <color indexed="32"/>
      </top>
      <bottom>
        <color indexed="63"/>
      </bottom>
    </border>
    <border>
      <left style="thick">
        <color indexed="32"/>
      </left>
      <right style="dotted"/>
      <top>
        <color indexed="63"/>
      </top>
      <bottom>
        <color indexed="63"/>
      </bottom>
    </border>
    <border>
      <left style="thick">
        <color indexed="32"/>
      </left>
      <right style="dotted"/>
      <top>
        <color indexed="63"/>
      </top>
      <bottom style="slantDashDot">
        <color indexed="32"/>
      </bottom>
    </border>
    <border>
      <left style="thick">
        <color indexed="32"/>
      </left>
      <right style="dotted"/>
      <top style="slantDashDot">
        <color indexed="32"/>
      </top>
      <bottom>
        <color indexed="63"/>
      </bottom>
    </border>
    <border>
      <left style="thick">
        <color indexed="32"/>
      </left>
      <right style="dotted"/>
      <top>
        <color indexed="63"/>
      </top>
      <bottom style="thick">
        <color indexed="32"/>
      </bottom>
    </border>
    <border>
      <left style="dotted"/>
      <right style="dotted"/>
      <top style="medium">
        <color indexed="32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slantDashDot">
        <color indexed="32"/>
      </bottom>
    </border>
    <border>
      <left style="dotted"/>
      <right style="dotted"/>
      <top style="slantDashDot">
        <color indexed="32"/>
      </top>
      <bottom>
        <color indexed="63"/>
      </bottom>
    </border>
    <border>
      <left style="dotted"/>
      <right style="dotted"/>
      <top>
        <color indexed="63"/>
      </top>
      <bottom style="thick">
        <color indexed="32"/>
      </bottom>
    </border>
    <border>
      <left style="slantDashDot">
        <color indexed="32"/>
      </left>
      <right>
        <color indexed="63"/>
      </right>
      <top>
        <color indexed="63"/>
      </top>
      <bottom style="medium">
        <color indexed="32"/>
      </bottom>
    </border>
    <border>
      <left style="slantDashDot">
        <color indexed="32"/>
      </left>
      <right style="slantDashDot">
        <color indexed="32"/>
      </right>
      <top style="thick">
        <color indexed="32"/>
      </top>
      <bottom>
        <color indexed="63"/>
      </bottom>
    </border>
    <border>
      <left style="slantDashDot">
        <color indexed="32"/>
      </left>
      <right style="slantDashDot">
        <color indexed="32"/>
      </right>
      <top>
        <color indexed="63"/>
      </top>
      <bottom style="medium">
        <color indexed="32"/>
      </bottom>
    </border>
    <border>
      <left style="slantDashDot">
        <color indexed="32"/>
      </left>
      <right style="dotted">
        <color indexed="32"/>
      </right>
      <top style="dotted">
        <color indexed="32"/>
      </top>
      <bottom>
        <color indexed="63"/>
      </bottom>
    </border>
    <border>
      <left style="slantDashDot">
        <color indexed="32"/>
      </left>
      <right style="dotted">
        <color indexed="32"/>
      </right>
      <top>
        <color indexed="63"/>
      </top>
      <bottom style="medium">
        <color indexed="32"/>
      </bottom>
    </border>
    <border>
      <left style="dotted">
        <color indexed="32"/>
      </left>
      <right style="medium">
        <color indexed="32"/>
      </right>
      <top>
        <color indexed="63"/>
      </top>
      <bottom style="medium">
        <color indexed="32"/>
      </bottom>
    </border>
    <border>
      <left style="thick">
        <color indexed="32"/>
      </left>
      <right style="dotted">
        <color indexed="32"/>
      </right>
      <top>
        <color indexed="63"/>
      </top>
      <bottom>
        <color indexed="63"/>
      </bottom>
    </border>
    <border>
      <left>
        <color indexed="63"/>
      </left>
      <right style="dotted"/>
      <top style="thick">
        <color indexed="32"/>
      </top>
      <bottom>
        <color indexed="63"/>
      </bottom>
    </border>
    <border>
      <left style="thick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dotted"/>
      <top>
        <color indexed="63"/>
      </top>
      <bottom style="medium">
        <color indexed="32"/>
      </bottom>
    </border>
    <border>
      <left style="dotted"/>
      <right>
        <color indexed="63"/>
      </right>
      <top style="thick">
        <color indexed="32"/>
      </top>
      <bottom>
        <color indexed="63"/>
      </bottom>
    </border>
    <border>
      <left style="dotted"/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slantDashDot">
        <color indexed="32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slantDashDot">
        <color indexed="32"/>
      </right>
      <top>
        <color indexed="63"/>
      </top>
      <bottom style="dotted"/>
    </border>
    <border>
      <left>
        <color indexed="63"/>
      </left>
      <right style="thick">
        <color indexed="32"/>
      </right>
      <top style="thick">
        <color indexed="32"/>
      </top>
      <bottom>
        <color indexed="63"/>
      </bottom>
    </border>
    <border>
      <left style="dotted">
        <color indexed="32"/>
      </left>
      <right style="medium">
        <color indexed="32"/>
      </right>
      <top>
        <color indexed="63"/>
      </top>
      <bottom>
        <color indexed="63"/>
      </bottom>
    </border>
    <border>
      <left style="dotted">
        <color indexed="32"/>
      </left>
      <right style="medium">
        <color indexed="32"/>
      </right>
      <top>
        <color indexed="63"/>
      </top>
      <bottom style="thick">
        <color indexed="32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35" fillId="11" borderId="0" applyNumberFormat="0" applyBorder="0" applyAlignment="0" applyProtection="0"/>
    <xf numFmtId="0" fontId="31" fillId="2" borderId="1" applyNumberFormat="0" applyAlignment="0" applyProtection="0"/>
    <xf numFmtId="0" fontId="39" fillId="12" borderId="2" applyNumberFormat="0" applyAlignment="0" applyProtection="0"/>
    <xf numFmtId="0" fontId="29" fillId="0" borderId="3" applyNumberFormat="0" applyFill="0" applyAlignment="0" applyProtection="0"/>
    <xf numFmtId="0" fontId="34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40" fillId="3" borderId="1" applyNumberFormat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30" fillId="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6" fillId="0" borderId="9" applyNumberFormat="0" applyFill="0" applyAlignment="0" applyProtection="0"/>
  </cellStyleXfs>
  <cellXfs count="4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7" xfId="0" applyFont="1" applyBorder="1" applyAlignment="1">
      <alignment horizontal="center" vertical="center"/>
    </xf>
    <xf numFmtId="0" fontId="8" fillId="6" borderId="0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8" xfId="0" applyFill="1" applyBorder="1" applyAlignment="1">
      <alignment/>
    </xf>
    <xf numFmtId="0" fontId="10" fillId="2" borderId="29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top" wrapText="1"/>
    </xf>
    <xf numFmtId="17" fontId="14" fillId="0" borderId="35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44" fontId="14" fillId="0" borderId="37" xfId="52" applyFont="1" applyBorder="1" applyAlignment="1">
      <alignment horizontal="center" vertical="center" wrapText="1"/>
    </xf>
    <xf numFmtId="17" fontId="14" fillId="0" borderId="38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44" fontId="14" fillId="0" borderId="40" xfId="52" applyFont="1" applyBorder="1" applyAlignment="1">
      <alignment horizontal="center" vertical="center" wrapText="1"/>
    </xf>
    <xf numFmtId="17" fontId="14" fillId="0" borderId="41" xfId="0" applyNumberFormat="1" applyFont="1" applyBorder="1" applyAlignment="1">
      <alignment horizontal="center" vertical="center" wrapText="1"/>
    </xf>
    <xf numFmtId="17" fontId="14" fillId="0" borderId="42" xfId="0" applyNumberFormat="1" applyFont="1" applyBorder="1" applyAlignment="1">
      <alignment horizontal="center" vertical="center" wrapText="1"/>
    </xf>
    <xf numFmtId="17" fontId="14" fillId="0" borderId="43" xfId="0" applyNumberFormat="1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4" fontId="14" fillId="0" borderId="45" xfId="52" applyFont="1" applyBorder="1" applyAlignment="1">
      <alignment horizontal="center" vertical="center" wrapText="1"/>
    </xf>
    <xf numFmtId="17" fontId="14" fillId="0" borderId="46" xfId="0" applyNumberFormat="1" applyFont="1" applyBorder="1" applyAlignment="1">
      <alignment horizontal="center" vertical="center" wrapText="1"/>
    </xf>
    <xf numFmtId="17" fontId="14" fillId="0" borderId="47" xfId="0" applyNumberFormat="1" applyFont="1" applyBorder="1" applyAlignment="1">
      <alignment horizontal="center" vertical="center" wrapText="1"/>
    </xf>
    <xf numFmtId="17" fontId="14" fillId="0" borderId="48" xfId="0" applyNumberFormat="1" applyFont="1" applyBorder="1" applyAlignment="1">
      <alignment horizontal="center" vertical="center" wrapText="1"/>
    </xf>
    <xf numFmtId="17" fontId="14" fillId="0" borderId="49" xfId="0" applyNumberFormat="1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44" fontId="14" fillId="0" borderId="51" xfId="52" applyFont="1" applyBorder="1" applyAlignment="1">
      <alignment horizontal="center" vertical="center" wrapText="1"/>
    </xf>
    <xf numFmtId="17" fontId="14" fillId="0" borderId="52" xfId="0" applyNumberFormat="1" applyFont="1" applyBorder="1" applyAlignment="1">
      <alignment horizontal="center" vertical="center" wrapText="1"/>
    </xf>
    <xf numFmtId="17" fontId="14" fillId="0" borderId="53" xfId="0" applyNumberFormat="1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44" fontId="14" fillId="0" borderId="55" xfId="52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44" fontId="14" fillId="0" borderId="57" xfId="52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center" vertical="center" wrapText="1"/>
    </xf>
    <xf numFmtId="3" fontId="14" fillId="0" borderId="40" xfId="0" applyNumberFormat="1" applyFont="1" applyBorder="1" applyAlignment="1">
      <alignment horizontal="center" vertical="center" wrapText="1"/>
    </xf>
    <xf numFmtId="17" fontId="14" fillId="0" borderId="58" xfId="0" applyNumberFormat="1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44" fontId="14" fillId="0" borderId="60" xfId="52" applyFont="1" applyBorder="1" applyAlignment="1">
      <alignment horizontal="center" vertical="center" wrapText="1"/>
    </xf>
    <xf numFmtId="44" fontId="6" fillId="2" borderId="27" xfId="0" applyNumberFormat="1" applyFont="1" applyFill="1" applyBorder="1" applyAlignment="1">
      <alignment vertical="center"/>
    </xf>
    <xf numFmtId="44" fontId="6" fillId="6" borderId="27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wrapText="1"/>
    </xf>
    <xf numFmtId="0" fontId="6" fillId="2" borderId="28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0" fillId="2" borderId="33" xfId="0" applyFill="1" applyBorder="1" applyAlignment="1">
      <alignment/>
    </xf>
    <xf numFmtId="0" fontId="14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6" fillId="2" borderId="0" xfId="0" applyFont="1" applyFill="1" applyBorder="1" applyAlignment="1">
      <alignment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vertical="center" wrapText="1"/>
    </xf>
    <xf numFmtId="0" fontId="4" fillId="2" borderId="63" xfId="0" applyFont="1" applyFill="1" applyBorder="1" applyAlignment="1">
      <alignment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5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0" fillId="2" borderId="61" xfId="0" applyFill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67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6" borderId="6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69" xfId="0" applyFont="1" applyFill="1" applyBorder="1" applyAlignment="1">
      <alignment horizontal="center" vertical="center" wrapText="1"/>
    </xf>
    <xf numFmtId="44" fontId="14" fillId="0" borderId="36" xfId="0" applyNumberFormat="1" applyFont="1" applyBorder="1" applyAlignment="1">
      <alignment horizontal="center" vertical="center" wrapText="1"/>
    </xf>
    <xf numFmtId="44" fontId="14" fillId="0" borderId="70" xfId="0" applyNumberFormat="1" applyFont="1" applyBorder="1" applyAlignment="1">
      <alignment horizontal="center" vertical="center" wrapText="1"/>
    </xf>
    <xf numFmtId="44" fontId="14" fillId="0" borderId="71" xfId="52" applyFont="1" applyBorder="1" applyAlignment="1">
      <alignment horizontal="center" vertical="center" wrapText="1"/>
    </xf>
    <xf numFmtId="0" fontId="17" fillId="17" borderId="72" xfId="0" applyFont="1" applyFill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44" fontId="14" fillId="0" borderId="39" xfId="0" applyNumberFormat="1" applyFont="1" applyBorder="1" applyAlignment="1">
      <alignment horizontal="center" vertical="center" wrapText="1"/>
    </xf>
    <xf numFmtId="44" fontId="14" fillId="0" borderId="74" xfId="0" applyNumberFormat="1" applyFont="1" applyBorder="1" applyAlignment="1">
      <alignment horizontal="center" vertical="center" wrapText="1"/>
    </xf>
    <xf numFmtId="44" fontId="14" fillId="0" borderId="75" xfId="52" applyFont="1" applyBorder="1" applyAlignment="1">
      <alignment horizontal="center" vertical="center" wrapText="1"/>
    </xf>
    <xf numFmtId="0" fontId="17" fillId="17" borderId="7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4" fontId="14" fillId="0" borderId="77" xfId="52" applyFont="1" applyBorder="1" applyAlignment="1">
      <alignment horizontal="center" vertical="center" wrapText="1"/>
    </xf>
    <xf numFmtId="0" fontId="17" fillId="17" borderId="45" xfId="0" applyFont="1" applyFill="1" applyBorder="1" applyAlignment="1">
      <alignment horizontal="center" vertical="center" wrapText="1"/>
    </xf>
    <xf numFmtId="0" fontId="14" fillId="17" borderId="45" xfId="0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44" fontId="14" fillId="0" borderId="56" xfId="0" applyNumberFormat="1" applyFont="1" applyBorder="1" applyAlignment="1">
      <alignment horizontal="center" vertical="center" wrapText="1"/>
    </xf>
    <xf numFmtId="44" fontId="14" fillId="0" borderId="79" xfId="0" applyNumberFormat="1" applyFont="1" applyBorder="1" applyAlignment="1">
      <alignment horizontal="center" vertical="center" wrapText="1"/>
    </xf>
    <xf numFmtId="44" fontId="14" fillId="0" borderId="44" xfId="0" applyNumberFormat="1" applyFont="1" applyBorder="1" applyAlignment="1">
      <alignment horizontal="center" vertical="center" wrapText="1"/>
    </xf>
    <xf numFmtId="44" fontId="14" fillId="0" borderId="80" xfId="0" applyNumberFormat="1" applyFont="1" applyBorder="1" applyAlignment="1">
      <alignment horizontal="center" vertical="center" wrapText="1"/>
    </xf>
    <xf numFmtId="44" fontId="14" fillId="0" borderId="81" xfId="52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83" xfId="0" applyFont="1" applyBorder="1" applyAlignment="1">
      <alignment horizontal="center" vertical="center" wrapText="1"/>
    </xf>
    <xf numFmtId="44" fontId="14" fillId="0" borderId="54" xfId="0" applyNumberFormat="1" applyFont="1" applyBorder="1" applyAlignment="1">
      <alignment horizontal="center" vertical="center" wrapText="1"/>
    </xf>
    <xf numFmtId="44" fontId="14" fillId="0" borderId="84" xfId="0" applyNumberFormat="1" applyFont="1" applyBorder="1" applyAlignment="1">
      <alignment horizontal="center" vertical="center" wrapText="1"/>
    </xf>
    <xf numFmtId="44" fontId="14" fillId="0" borderId="50" xfId="0" applyNumberFormat="1" applyFont="1" applyBorder="1" applyAlignment="1">
      <alignment horizontal="center" vertical="center" wrapText="1"/>
    </xf>
    <xf numFmtId="44" fontId="14" fillId="0" borderId="85" xfId="0" applyNumberFormat="1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44" fontId="14" fillId="0" borderId="87" xfId="52" applyFont="1" applyBorder="1" applyAlignment="1">
      <alignment horizontal="center" vertical="center" wrapText="1"/>
    </xf>
    <xf numFmtId="0" fontId="14" fillId="17" borderId="88" xfId="0" applyFont="1" applyFill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44" fontId="14" fillId="0" borderId="90" xfId="52" applyFont="1" applyBorder="1" applyAlignment="1">
      <alignment horizontal="center" vertical="center" wrapText="1"/>
    </xf>
    <xf numFmtId="0" fontId="14" fillId="0" borderId="9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44" fontId="14" fillId="0" borderId="93" xfId="52" applyFont="1" applyBorder="1" applyAlignment="1">
      <alignment horizontal="center" vertical="center" wrapText="1"/>
    </xf>
    <xf numFmtId="0" fontId="14" fillId="17" borderId="94" xfId="0" applyFont="1" applyFill="1" applyBorder="1" applyAlignment="1">
      <alignment horizontal="center" vertical="center" wrapText="1"/>
    </xf>
    <xf numFmtId="44" fontId="14" fillId="0" borderId="75" xfId="0" applyNumberFormat="1" applyFont="1" applyBorder="1" applyAlignment="1">
      <alignment horizontal="center" vertical="center" wrapText="1"/>
    </xf>
    <xf numFmtId="44" fontId="14" fillId="0" borderId="95" xfId="0" applyNumberFormat="1" applyFont="1" applyBorder="1" applyAlignment="1">
      <alignment horizontal="center" vertical="center" wrapText="1"/>
    </xf>
    <xf numFmtId="0" fontId="14" fillId="17" borderId="76" xfId="0" applyFont="1" applyFill="1" applyBorder="1" applyAlignment="1">
      <alignment horizontal="center" vertical="center" wrapText="1"/>
    </xf>
    <xf numFmtId="44" fontId="14" fillId="0" borderId="59" xfId="0" applyNumberFormat="1" applyFont="1" applyBorder="1" applyAlignment="1">
      <alignment horizontal="center" vertical="center" wrapText="1"/>
    </xf>
    <xf numFmtId="44" fontId="14" fillId="0" borderId="96" xfId="0" applyNumberFormat="1" applyFont="1" applyBorder="1" applyAlignment="1">
      <alignment horizontal="center" vertical="center" wrapText="1"/>
    </xf>
    <xf numFmtId="44" fontId="14" fillId="0" borderId="97" xfId="52" applyFont="1" applyBorder="1" applyAlignment="1">
      <alignment horizontal="center" vertical="center" wrapText="1"/>
    </xf>
    <xf numFmtId="0" fontId="14" fillId="0" borderId="98" xfId="0" applyFont="1" applyBorder="1" applyAlignment="1">
      <alignment horizontal="center" vertical="center" wrapText="1"/>
    </xf>
    <xf numFmtId="44" fontId="0" fillId="0" borderId="27" xfId="0" applyNumberFormat="1" applyBorder="1" applyAlignment="1">
      <alignment/>
    </xf>
    <xf numFmtId="0" fontId="4" fillId="2" borderId="99" xfId="0" applyFont="1" applyFill="1" applyBorder="1" applyAlignment="1">
      <alignment vertical="center" wrapText="1"/>
    </xf>
    <xf numFmtId="0" fontId="14" fillId="2" borderId="38" xfId="0" applyFont="1" applyFill="1" applyBorder="1" applyAlignment="1">
      <alignment horizontal="center"/>
    </xf>
    <xf numFmtId="0" fontId="14" fillId="2" borderId="100" xfId="0" applyFont="1" applyFill="1" applyBorder="1" applyAlignment="1">
      <alignment horizontal="center"/>
    </xf>
    <xf numFmtId="0" fontId="14" fillId="2" borderId="101" xfId="0" applyFont="1" applyFill="1" applyBorder="1" applyAlignment="1">
      <alignment horizontal="center" vertical="center" wrapText="1"/>
    </xf>
    <xf numFmtId="0" fontId="14" fillId="2" borderId="102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70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left" vertical="center" wrapText="1"/>
    </xf>
    <xf numFmtId="0" fontId="14" fillId="0" borderId="80" xfId="0" applyFont="1" applyBorder="1" applyAlignment="1">
      <alignment horizontal="left" vertical="center" wrapText="1"/>
    </xf>
    <xf numFmtId="0" fontId="14" fillId="0" borderId="85" xfId="0" applyFont="1" applyBorder="1" applyAlignment="1">
      <alignment horizontal="left" vertical="center" wrapText="1"/>
    </xf>
    <xf numFmtId="0" fontId="14" fillId="0" borderId="84" xfId="0" applyFont="1" applyBorder="1" applyAlignment="1">
      <alignment horizontal="left" vertical="center" wrapText="1"/>
    </xf>
    <xf numFmtId="0" fontId="14" fillId="0" borderId="79" xfId="0" applyFont="1" applyBorder="1" applyAlignment="1">
      <alignment horizontal="left" vertical="center" wrapText="1"/>
    </xf>
    <xf numFmtId="0" fontId="14" fillId="0" borderId="96" xfId="0" applyFont="1" applyBorder="1" applyAlignment="1">
      <alignment horizontal="left" vertical="center" wrapText="1"/>
    </xf>
    <xf numFmtId="0" fontId="0" fillId="0" borderId="103" xfId="0" applyBorder="1" applyAlignment="1">
      <alignment/>
    </xf>
    <xf numFmtId="0" fontId="0" fillId="2" borderId="104" xfId="0" applyFill="1" applyBorder="1" applyAlignment="1">
      <alignment/>
    </xf>
    <xf numFmtId="0" fontId="0" fillId="2" borderId="105" xfId="0" applyFill="1" applyBorder="1" applyAlignment="1">
      <alignment/>
    </xf>
    <xf numFmtId="0" fontId="0" fillId="2" borderId="106" xfId="0" applyFill="1" applyBorder="1" applyAlignment="1">
      <alignment/>
    </xf>
    <xf numFmtId="0" fontId="0" fillId="0" borderId="107" xfId="0" applyBorder="1" applyAlignment="1">
      <alignment/>
    </xf>
    <xf numFmtId="0" fontId="0" fillId="0" borderId="108" xfId="0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2" borderId="109" xfId="0" applyFont="1" applyFill="1" applyBorder="1" applyAlignment="1">
      <alignment vertical="center" wrapText="1"/>
    </xf>
    <xf numFmtId="0" fontId="14" fillId="0" borderId="110" xfId="0" applyFont="1" applyBorder="1" applyAlignment="1">
      <alignment vertical="center" wrapText="1"/>
    </xf>
    <xf numFmtId="0" fontId="21" fillId="2" borderId="110" xfId="0" applyFont="1" applyFill="1" applyBorder="1" applyAlignment="1">
      <alignment vertical="center" wrapText="1"/>
    </xf>
    <xf numFmtId="0" fontId="22" fillId="2" borderId="111" xfId="0" applyFont="1" applyFill="1" applyBorder="1" applyAlignment="1">
      <alignment horizontal="center" vertical="center" wrapText="1"/>
    </xf>
    <xf numFmtId="0" fontId="22" fillId="2" borderId="112" xfId="0" applyFont="1" applyFill="1" applyBorder="1" applyAlignment="1">
      <alignment horizontal="center" vertical="center" wrapText="1"/>
    </xf>
    <xf numFmtId="0" fontId="23" fillId="0" borderId="109" xfId="0" applyFont="1" applyBorder="1" applyAlignment="1">
      <alignment horizontal="justify" vertical="center" wrapText="1"/>
    </xf>
    <xf numFmtId="0" fontId="10" fillId="2" borderId="112" xfId="0" applyFont="1" applyFill="1" applyBorder="1" applyAlignment="1">
      <alignment horizontal="center" vertical="center" wrapText="1"/>
    </xf>
    <xf numFmtId="0" fontId="23" fillId="0" borderId="112" xfId="0" applyFont="1" applyBorder="1" applyAlignment="1">
      <alignment horizontal="left" vertical="center" wrapText="1" indent="2"/>
    </xf>
    <xf numFmtId="0" fontId="23" fillId="0" borderId="14" xfId="0" applyFont="1" applyBorder="1" applyAlignment="1">
      <alignment vertical="center" wrapText="1"/>
    </xf>
    <xf numFmtId="0" fontId="23" fillId="0" borderId="109" xfId="0" applyFont="1" applyBorder="1" applyAlignment="1">
      <alignment vertical="center" wrapText="1"/>
    </xf>
    <xf numFmtId="0" fontId="24" fillId="2" borderId="110" xfId="0" applyFont="1" applyFill="1" applyBorder="1" applyAlignment="1">
      <alignment horizontal="center" vertical="center" wrapText="1"/>
    </xf>
    <xf numFmtId="44" fontId="22" fillId="0" borderId="109" xfId="52" applyFont="1" applyBorder="1" applyAlignment="1">
      <alignment horizontal="left" vertical="center" wrapText="1"/>
    </xf>
    <xf numFmtId="44" fontId="25" fillId="0" borderId="113" xfId="0" applyNumberFormat="1" applyFont="1" applyBorder="1" applyAlignment="1">
      <alignment/>
    </xf>
    <xf numFmtId="15" fontId="21" fillId="0" borderId="110" xfId="0" applyNumberFormat="1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14" fillId="0" borderId="114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9" fontId="46" fillId="18" borderId="0" xfId="57" applyNumberFormat="1" applyFont="1" applyFill="1" applyAlignment="1">
      <alignment horizontal="center"/>
    </xf>
    <xf numFmtId="0" fontId="0" fillId="0" borderId="115" xfId="0" applyBorder="1" applyAlignment="1">
      <alignment/>
    </xf>
    <xf numFmtId="0" fontId="47" fillId="19" borderId="116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2" borderId="117" xfId="0" applyFont="1" applyFill="1" applyBorder="1" applyAlignment="1">
      <alignment horizontal="center" vertical="center" wrapText="1"/>
    </xf>
    <xf numFmtId="0" fontId="10" fillId="2" borderId="11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10" xfId="0" applyFont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10" xfId="0" applyFont="1" applyFill="1" applyBorder="1" applyAlignment="1">
      <alignment horizontal="center" vertical="center" wrapText="1"/>
    </xf>
    <xf numFmtId="0" fontId="14" fillId="0" borderId="119" xfId="0" applyFont="1" applyBorder="1" applyAlignment="1">
      <alignment horizontal="center" vertical="top" wrapText="1"/>
    </xf>
    <xf numFmtId="0" fontId="14" fillId="0" borderId="120" xfId="0" applyFont="1" applyBorder="1" applyAlignment="1">
      <alignment horizontal="center" vertical="top" wrapText="1"/>
    </xf>
    <xf numFmtId="0" fontId="14" fillId="0" borderId="119" xfId="0" applyFont="1" applyBorder="1" applyAlignment="1">
      <alignment horizontal="center" vertical="top" wrapText="1"/>
    </xf>
    <xf numFmtId="0" fontId="7" fillId="0" borderId="121" xfId="0" applyFont="1" applyBorder="1" applyAlignment="1">
      <alignment horizontal="center" vertical="top" wrapText="1"/>
    </xf>
    <xf numFmtId="0" fontId="7" fillId="0" borderId="112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left" vertical="center" wrapText="1" indent="2"/>
    </xf>
    <xf numFmtId="0" fontId="44" fillId="0" borderId="110" xfId="0" applyFont="1" applyBorder="1" applyAlignment="1">
      <alignment horizontal="left" vertical="center" wrapText="1" indent="2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2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22" xfId="0" applyFont="1" applyBorder="1" applyAlignment="1">
      <alignment horizontal="left" vertical="center" wrapText="1"/>
    </xf>
    <xf numFmtId="0" fontId="10" fillId="0" borderId="123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08" xfId="0" applyFont="1" applyBorder="1" applyAlignment="1">
      <alignment horizontal="left"/>
    </xf>
    <xf numFmtId="0" fontId="0" fillId="0" borderId="125" xfId="0" applyBorder="1" applyAlignment="1">
      <alignment horizontal="left"/>
    </xf>
    <xf numFmtId="0" fontId="7" fillId="0" borderId="126" xfId="0" applyFont="1" applyBorder="1" applyAlignment="1">
      <alignment horizontal="center" vertical="top" wrapText="1"/>
    </xf>
    <xf numFmtId="0" fontId="7" fillId="0" borderId="127" xfId="0" applyFont="1" applyBorder="1" applyAlignment="1">
      <alignment horizontal="center" vertical="top" wrapText="1"/>
    </xf>
    <xf numFmtId="0" fontId="7" fillId="0" borderId="119" xfId="0" applyFont="1" applyBorder="1" applyAlignment="1">
      <alignment horizontal="center" vertical="top" wrapText="1"/>
    </xf>
    <xf numFmtId="0" fontId="7" fillId="0" borderId="120" xfId="0" applyFont="1" applyBorder="1" applyAlignment="1">
      <alignment horizontal="center" vertical="top" wrapText="1"/>
    </xf>
    <xf numFmtId="0" fontId="2" fillId="0" borderId="128" xfId="0" applyFont="1" applyBorder="1" applyAlignment="1">
      <alignment horizontal="left" vertical="top"/>
    </xf>
    <xf numFmtId="0" fontId="2" fillId="0" borderId="129" xfId="0" applyFont="1" applyBorder="1" applyAlignment="1">
      <alignment horizontal="left" vertical="top"/>
    </xf>
    <xf numFmtId="0" fontId="2" fillId="0" borderId="130" xfId="0" applyFont="1" applyBorder="1" applyAlignment="1">
      <alignment horizontal="left" vertical="top"/>
    </xf>
    <xf numFmtId="0" fontId="2" fillId="0" borderId="131" xfId="0" applyFont="1" applyBorder="1" applyAlignment="1">
      <alignment horizontal="left" vertical="top"/>
    </xf>
    <xf numFmtId="0" fontId="19" fillId="0" borderId="130" xfId="0" applyFont="1" applyBorder="1" applyAlignment="1">
      <alignment horizontal="center" vertical="center"/>
    </xf>
    <xf numFmtId="0" fontId="19" fillId="0" borderId="131" xfId="0" applyFont="1" applyBorder="1" applyAlignment="1">
      <alignment horizontal="center" vertical="center"/>
    </xf>
    <xf numFmtId="0" fontId="19" fillId="0" borderId="132" xfId="0" applyFont="1" applyBorder="1" applyAlignment="1">
      <alignment horizontal="center" vertical="center"/>
    </xf>
    <xf numFmtId="0" fontId="19" fillId="0" borderId="133" xfId="0" applyFont="1" applyBorder="1" applyAlignment="1">
      <alignment horizontal="center" vertical="center"/>
    </xf>
    <xf numFmtId="0" fontId="10" fillId="2" borderId="126" xfId="0" applyFont="1" applyFill="1" applyBorder="1" applyAlignment="1">
      <alignment horizontal="center" vertical="center" wrapText="1"/>
    </xf>
    <xf numFmtId="0" fontId="10" fillId="2" borderId="127" xfId="0" applyFont="1" applyFill="1" applyBorder="1" applyAlignment="1">
      <alignment horizontal="center" vertical="center" wrapText="1"/>
    </xf>
    <xf numFmtId="0" fontId="10" fillId="2" borderId="121" xfId="0" applyFont="1" applyFill="1" applyBorder="1" applyAlignment="1">
      <alignment horizontal="center" vertical="center" wrapText="1"/>
    </xf>
    <xf numFmtId="0" fontId="10" fillId="2" borderId="112" xfId="0" applyFont="1" applyFill="1" applyBorder="1" applyAlignment="1">
      <alignment horizontal="center" vertical="center" wrapText="1"/>
    </xf>
    <xf numFmtId="0" fontId="22" fillId="0" borderId="134" xfId="0" applyFont="1" applyBorder="1" applyAlignment="1">
      <alignment horizontal="center" vertical="center" wrapText="1"/>
    </xf>
    <xf numFmtId="0" fontId="22" fillId="0" borderId="135" xfId="0" applyFont="1" applyBorder="1" applyAlignment="1">
      <alignment horizontal="center" vertical="center" wrapText="1"/>
    </xf>
    <xf numFmtId="0" fontId="23" fillId="0" borderId="122" xfId="0" applyFont="1" applyBorder="1" applyAlignment="1">
      <alignment horizontal="left" vertical="center" wrapText="1"/>
    </xf>
    <xf numFmtId="0" fontId="24" fillId="2" borderId="110" xfId="0" applyFont="1" applyFill="1" applyBorder="1" applyAlignment="1">
      <alignment horizontal="center" vertical="center" wrapText="1"/>
    </xf>
    <xf numFmtId="0" fontId="48" fillId="19" borderId="136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0" fillId="0" borderId="1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29" xfId="0" applyBorder="1" applyAlignment="1">
      <alignment horizontal="left"/>
    </xf>
    <xf numFmtId="0" fontId="0" fillId="0" borderId="13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1" xfId="0" applyBorder="1" applyAlignment="1">
      <alignment horizontal="left"/>
    </xf>
    <xf numFmtId="0" fontId="0" fillId="0" borderId="13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33" xfId="0" applyBorder="1" applyAlignment="1">
      <alignment horizontal="left"/>
    </xf>
    <xf numFmtId="0" fontId="3" fillId="0" borderId="0" xfId="0" applyFont="1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4" fillId="2" borderId="13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38" xfId="0" applyFont="1" applyFill="1" applyBorder="1" applyAlignment="1">
      <alignment horizontal="center" vertical="center" wrapText="1"/>
    </xf>
    <xf numFmtId="0" fontId="4" fillId="2" borderId="139" xfId="0" applyFont="1" applyFill="1" applyBorder="1" applyAlignment="1">
      <alignment horizontal="center" vertical="center" wrapText="1"/>
    </xf>
    <xf numFmtId="0" fontId="4" fillId="2" borderId="14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5" fillId="2" borderId="141" xfId="0" applyFont="1" applyFill="1" applyBorder="1" applyAlignment="1">
      <alignment horizontal="center" vertical="center" wrapText="1"/>
    </xf>
    <xf numFmtId="0" fontId="5" fillId="2" borderId="142" xfId="0" applyFont="1" applyFill="1" applyBorder="1" applyAlignment="1">
      <alignment horizontal="center" vertical="center" wrapText="1"/>
    </xf>
    <xf numFmtId="0" fontId="5" fillId="2" borderId="143" xfId="0" applyFont="1" applyFill="1" applyBorder="1" applyAlignment="1">
      <alignment horizontal="center" vertical="center" wrapText="1"/>
    </xf>
    <xf numFmtId="0" fontId="5" fillId="2" borderId="144" xfId="0" applyFont="1" applyFill="1" applyBorder="1" applyAlignment="1">
      <alignment horizontal="center" vertical="center" wrapText="1"/>
    </xf>
    <xf numFmtId="0" fontId="5" fillId="2" borderId="145" xfId="0" applyFont="1" applyFill="1" applyBorder="1" applyAlignment="1">
      <alignment horizontal="center" vertical="center" wrapText="1"/>
    </xf>
    <xf numFmtId="0" fontId="5" fillId="2" borderId="146" xfId="0" applyFont="1" applyFill="1" applyBorder="1" applyAlignment="1">
      <alignment horizontal="center" vertical="center" wrapText="1"/>
    </xf>
    <xf numFmtId="0" fontId="5" fillId="2" borderId="147" xfId="0" applyFont="1" applyFill="1" applyBorder="1" applyAlignment="1">
      <alignment horizontal="center" vertical="center" wrapText="1"/>
    </xf>
    <xf numFmtId="0" fontId="5" fillId="2" borderId="14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49" xfId="0" applyFont="1" applyFill="1" applyBorder="1" applyAlignment="1">
      <alignment horizontal="center" vertical="center" wrapText="1"/>
    </xf>
    <xf numFmtId="0" fontId="6" fillId="2" borderId="150" xfId="0" applyFont="1" applyFill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4" fillId="0" borderId="151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5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wrapText="1"/>
    </xf>
    <xf numFmtId="0" fontId="14" fillId="0" borderId="153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5" fillId="6" borderId="154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55" xfId="0" applyFont="1" applyFill="1" applyBorder="1" applyAlignment="1">
      <alignment horizontal="center" vertical="center" wrapText="1"/>
    </xf>
    <xf numFmtId="0" fontId="7" fillId="0" borderId="156" xfId="0" applyFont="1" applyBorder="1" applyAlignment="1">
      <alignment horizontal="left" vertical="center" wrapText="1"/>
    </xf>
    <xf numFmtId="0" fontId="7" fillId="0" borderId="157" xfId="0" applyFont="1" applyBorder="1" applyAlignment="1">
      <alignment horizontal="left" vertical="center" wrapText="1"/>
    </xf>
    <xf numFmtId="0" fontId="7" fillId="0" borderId="158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2" xfId="0" applyFont="1" applyBorder="1" applyAlignment="1">
      <alignment horizontal="left" vertical="center" wrapText="1"/>
    </xf>
    <xf numFmtId="0" fontId="7" fillId="0" borderId="159" xfId="0" applyFont="1" applyBorder="1" applyAlignment="1">
      <alignment horizontal="left" vertical="center" wrapText="1"/>
    </xf>
    <xf numFmtId="0" fontId="7" fillId="0" borderId="160" xfId="0" applyFont="1" applyBorder="1" applyAlignment="1">
      <alignment horizontal="center" vertical="center" wrapText="1"/>
    </xf>
    <xf numFmtId="0" fontId="7" fillId="0" borderId="161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7" fillId="0" borderId="163" xfId="0" applyFont="1" applyBorder="1" applyAlignment="1">
      <alignment horizontal="left" vertical="center" wrapText="1"/>
    </xf>
    <xf numFmtId="0" fontId="7" fillId="0" borderId="164" xfId="0" applyFont="1" applyBorder="1" applyAlignment="1">
      <alignment horizontal="left" vertical="center" wrapText="1"/>
    </xf>
    <xf numFmtId="0" fontId="7" fillId="0" borderId="165" xfId="0" applyFont="1" applyBorder="1" applyAlignment="1">
      <alignment horizontal="left"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167" xfId="0" applyFont="1" applyBorder="1" applyAlignment="1">
      <alignment horizontal="center" vertical="center" wrapText="1"/>
    </xf>
    <xf numFmtId="0" fontId="7" fillId="0" borderId="168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7" fillId="0" borderId="169" xfId="0" applyFont="1" applyBorder="1" applyAlignment="1">
      <alignment horizontal="left" vertical="center" wrapText="1"/>
    </xf>
    <xf numFmtId="0" fontId="7" fillId="0" borderId="170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29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4" fillId="2" borderId="61" xfId="0" applyFont="1" applyFill="1" applyBorder="1" applyAlignment="1">
      <alignment horizontal="center" vertical="center" wrapText="1"/>
    </xf>
    <xf numFmtId="0" fontId="6" fillId="0" borderId="171" xfId="0" applyFont="1" applyBorder="1" applyAlignment="1">
      <alignment horizontal="center" vertical="center" wrapText="1"/>
    </xf>
    <xf numFmtId="0" fontId="6" fillId="0" borderId="172" xfId="0" applyFont="1" applyBorder="1" applyAlignment="1">
      <alignment horizontal="center" vertical="center" wrapText="1"/>
    </xf>
    <xf numFmtId="0" fontId="6" fillId="0" borderId="173" xfId="0" applyFont="1" applyBorder="1" applyAlignment="1">
      <alignment horizontal="center" vertical="center" wrapText="1"/>
    </xf>
    <xf numFmtId="0" fontId="6" fillId="0" borderId="174" xfId="0" applyFont="1" applyBorder="1" applyAlignment="1">
      <alignment horizontal="center" vertical="center" wrapText="1"/>
    </xf>
    <xf numFmtId="0" fontId="6" fillId="0" borderId="175" xfId="0" applyFont="1" applyBorder="1" applyAlignment="1">
      <alignment horizontal="center" vertical="center" wrapText="1"/>
    </xf>
    <xf numFmtId="0" fontId="7" fillId="0" borderId="176" xfId="0" applyFont="1" applyBorder="1" applyAlignment="1">
      <alignment horizontal="left" vertical="center" wrapText="1"/>
    </xf>
    <xf numFmtId="0" fontId="7" fillId="0" borderId="177" xfId="0" applyFont="1" applyBorder="1" applyAlignment="1">
      <alignment horizontal="left" vertical="center" wrapText="1"/>
    </xf>
    <xf numFmtId="0" fontId="7" fillId="0" borderId="178" xfId="0" applyFont="1" applyBorder="1" applyAlignment="1">
      <alignment horizontal="left" vertical="center" wrapText="1"/>
    </xf>
    <xf numFmtId="0" fontId="7" fillId="0" borderId="179" xfId="0" applyFont="1" applyBorder="1" applyAlignment="1">
      <alignment horizontal="left" vertical="center" wrapText="1"/>
    </xf>
    <xf numFmtId="0" fontId="7" fillId="0" borderId="180" xfId="0" applyFont="1" applyBorder="1" applyAlignment="1">
      <alignment horizontal="left" vertical="center" wrapText="1"/>
    </xf>
    <xf numFmtId="0" fontId="7" fillId="0" borderId="126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6" fillId="2" borderId="14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81" xfId="0" applyFont="1" applyFill="1" applyBorder="1" applyAlignment="1">
      <alignment horizontal="center" vertical="center" wrapText="1"/>
    </xf>
    <xf numFmtId="0" fontId="5" fillId="2" borderId="18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3" xfId="0" applyFont="1" applyFill="1" applyBorder="1" applyAlignment="1">
      <alignment horizontal="center" vertical="center" wrapText="1"/>
    </xf>
    <xf numFmtId="0" fontId="7" fillId="0" borderId="166" xfId="0" applyFont="1" applyBorder="1" applyAlignment="1">
      <alignment horizontal="left" vertical="center" wrapText="1"/>
    </xf>
    <xf numFmtId="0" fontId="7" fillId="0" borderId="167" xfId="0" applyFont="1" applyBorder="1" applyAlignment="1">
      <alignment horizontal="left" vertical="center" wrapText="1"/>
    </xf>
    <xf numFmtId="0" fontId="7" fillId="0" borderId="168" xfId="0" applyFont="1" applyBorder="1" applyAlignment="1">
      <alignment horizontal="left" vertical="center" wrapText="1"/>
    </xf>
    <xf numFmtId="0" fontId="5" fillId="2" borderId="184" xfId="0" applyFont="1" applyFill="1" applyBorder="1" applyAlignment="1">
      <alignment horizontal="center" vertical="center" wrapText="1"/>
    </xf>
    <xf numFmtId="0" fontId="5" fillId="2" borderId="185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5" fillId="2" borderId="186" xfId="0" applyFont="1" applyFill="1" applyBorder="1" applyAlignment="1">
      <alignment horizontal="center" vertical="center" wrapText="1"/>
    </xf>
    <xf numFmtId="0" fontId="5" fillId="6" borderId="187" xfId="0" applyFont="1" applyFill="1" applyBorder="1" applyAlignment="1">
      <alignment horizontal="center" vertical="center" wrapText="1"/>
    </xf>
    <xf numFmtId="0" fontId="5" fillId="6" borderId="114" xfId="0" applyFont="1" applyFill="1" applyBorder="1" applyAlignment="1">
      <alignment horizontal="center" vertical="center" wrapText="1"/>
    </xf>
    <xf numFmtId="0" fontId="5" fillId="2" borderId="114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154" xfId="0" applyFont="1" applyFill="1" applyBorder="1" applyAlignment="1">
      <alignment horizontal="center" vertical="center" textRotation="91" wrapText="1"/>
    </xf>
    <xf numFmtId="0" fontId="5" fillId="2" borderId="188" xfId="0" applyFont="1" applyFill="1" applyBorder="1" applyAlignment="1">
      <alignment horizontal="center" vertical="center" textRotation="91" wrapText="1"/>
    </xf>
    <xf numFmtId="0" fontId="5" fillId="2" borderId="137" xfId="0" applyFont="1" applyFill="1" applyBorder="1" applyAlignment="1">
      <alignment horizontal="center" vertical="center" textRotation="91" wrapText="1"/>
    </xf>
    <xf numFmtId="0" fontId="5" fillId="2" borderId="120" xfId="0" applyFont="1" applyFill="1" applyBorder="1" applyAlignment="1">
      <alignment horizontal="center" vertical="center" textRotation="91" wrapText="1"/>
    </xf>
    <xf numFmtId="0" fontId="5" fillId="2" borderId="189" xfId="0" applyFont="1" applyFill="1" applyBorder="1" applyAlignment="1">
      <alignment horizontal="center" vertical="center" textRotation="91" wrapText="1"/>
    </xf>
    <xf numFmtId="0" fontId="5" fillId="2" borderId="190" xfId="0" applyFont="1" applyFill="1" applyBorder="1" applyAlignment="1">
      <alignment horizontal="center" vertical="center" textRotation="91" wrapText="1"/>
    </xf>
    <xf numFmtId="0" fontId="5" fillId="2" borderId="191" xfId="0" applyFont="1" applyFill="1" applyBorder="1" applyAlignment="1">
      <alignment horizontal="center" vertical="center" wrapText="1"/>
    </xf>
    <xf numFmtId="0" fontId="5" fillId="2" borderId="1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92" xfId="0" applyFont="1" applyFill="1" applyBorder="1" applyAlignment="1">
      <alignment horizontal="center" vertical="center" wrapText="1"/>
    </xf>
    <xf numFmtId="0" fontId="5" fillId="2" borderId="193" xfId="0" applyFont="1" applyFill="1" applyBorder="1" applyAlignment="1">
      <alignment horizontal="center" vertical="center" wrapText="1"/>
    </xf>
    <xf numFmtId="0" fontId="7" fillId="0" borderId="194" xfId="0" applyFont="1" applyBorder="1" applyAlignment="1">
      <alignment horizontal="left" vertical="center" wrapText="1"/>
    </xf>
    <xf numFmtId="0" fontId="7" fillId="0" borderId="195" xfId="0" applyFont="1" applyBorder="1" applyAlignment="1">
      <alignment horizontal="left" vertical="center" wrapText="1"/>
    </xf>
    <xf numFmtId="0" fontId="7" fillId="0" borderId="196" xfId="0" applyFont="1" applyBorder="1" applyAlignment="1">
      <alignment horizontal="left" vertical="center" wrapText="1"/>
    </xf>
    <xf numFmtId="0" fontId="7" fillId="0" borderId="197" xfId="0" applyFont="1" applyBorder="1" applyAlignment="1">
      <alignment horizontal="left" vertical="center" wrapText="1"/>
    </xf>
    <xf numFmtId="0" fontId="0" fillId="0" borderId="1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3" xfId="0" applyBorder="1" applyAlignment="1">
      <alignment horizontal="center"/>
    </xf>
    <xf numFmtId="0" fontId="2" fillId="0" borderId="128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32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4" fillId="2" borderId="154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3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3" fillId="7" borderId="154" xfId="0" applyFont="1" applyFill="1" applyBorder="1" applyAlignment="1">
      <alignment horizontal="left" vertical="center" wrapText="1"/>
    </xf>
    <xf numFmtId="0" fontId="13" fillId="7" borderId="10" xfId="0" applyFont="1" applyFill="1" applyBorder="1" applyAlignment="1">
      <alignment horizontal="left" vertical="center" wrapText="1"/>
    </xf>
    <xf numFmtId="0" fontId="13" fillId="7" borderId="198" xfId="0" applyFont="1" applyFill="1" applyBorder="1" applyAlignment="1">
      <alignment horizontal="left" vertical="center" wrapText="1"/>
    </xf>
    <xf numFmtId="0" fontId="13" fillId="7" borderId="137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140" xfId="0" applyFont="1" applyFill="1" applyBorder="1" applyAlignment="1">
      <alignment horizontal="left" vertical="center" wrapText="1"/>
    </xf>
    <xf numFmtId="0" fontId="4" fillId="7" borderId="137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140" xfId="0" applyFont="1" applyFill="1" applyBorder="1" applyAlignment="1">
      <alignment horizontal="left" vertical="top" wrapText="1"/>
    </xf>
    <xf numFmtId="0" fontId="4" fillId="7" borderId="32" xfId="0" applyFont="1" applyFill="1" applyBorder="1" applyAlignment="1">
      <alignment horizontal="left" vertical="top" wrapText="1"/>
    </xf>
    <xf numFmtId="0" fontId="4" fillId="7" borderId="33" xfId="0" applyFont="1" applyFill="1" applyBorder="1" applyAlignment="1">
      <alignment horizontal="left" vertical="top" wrapText="1"/>
    </xf>
    <xf numFmtId="0" fontId="4" fillId="7" borderId="99" xfId="0" applyFont="1" applyFill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199" xfId="0" applyFont="1" applyBorder="1" applyAlignment="1">
      <alignment horizontal="center" vertical="center" wrapText="1"/>
    </xf>
    <xf numFmtId="0" fontId="14" fillId="0" borderId="20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</xdr:row>
      <xdr:rowOff>76200</xdr:rowOff>
    </xdr:from>
    <xdr:to>
      <xdr:col>1</xdr:col>
      <xdr:colOff>1238250</xdr:colOff>
      <xdr:row>4</xdr:row>
      <xdr:rowOff>133350</xdr:rowOff>
    </xdr:to>
    <xdr:pic>
      <xdr:nvPicPr>
        <xdr:cNvPr id="1" name="Picture 3" descr="UPT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6670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22</xdr:col>
      <xdr:colOff>180975</xdr:colOff>
      <xdr:row>54</xdr:row>
      <xdr:rowOff>38100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564350"/>
          <a:ext cx="178212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</xdr:row>
      <xdr:rowOff>57150</xdr:rowOff>
    </xdr:from>
    <xdr:to>
      <xdr:col>2</xdr:col>
      <xdr:colOff>447675</xdr:colOff>
      <xdr:row>5</xdr:row>
      <xdr:rowOff>123825</xdr:rowOff>
    </xdr:to>
    <xdr:pic>
      <xdr:nvPicPr>
        <xdr:cNvPr id="2" name="Picture 3" descr="UPT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438150"/>
          <a:ext cx="1847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0"/>
  <sheetViews>
    <sheetView tabSelected="1" zoomScale="85" zoomScaleNormal="85" zoomScalePageLayoutView="0" workbookViewId="0" topLeftCell="A19">
      <selection activeCell="H24" sqref="H24"/>
    </sheetView>
  </sheetViews>
  <sheetFormatPr defaultColWidth="11.28125" defaultRowHeight="15"/>
  <cols>
    <col min="1" max="1" width="4.8515625" style="0" customWidth="1"/>
    <col min="2" max="2" width="35.140625" style="0" customWidth="1"/>
    <col min="3" max="3" width="38.00390625" style="0" customWidth="1"/>
    <col min="4" max="5" width="41.421875" style="0" customWidth="1"/>
    <col min="6" max="6" width="11.28125" style="0" customWidth="1"/>
    <col min="7" max="7" width="14.140625" style="0" bestFit="1" customWidth="1"/>
  </cols>
  <sheetData>
    <row r="2" spans="2:5" ht="15" customHeight="1">
      <c r="B2" s="222"/>
      <c r="C2" s="231" t="s">
        <v>0</v>
      </c>
      <c r="D2" s="232"/>
      <c r="E2" s="177" t="s">
        <v>1</v>
      </c>
    </row>
    <row r="3" spans="2:5" ht="21.75" customHeight="1">
      <c r="B3" s="223"/>
      <c r="C3" s="233"/>
      <c r="D3" s="234"/>
      <c r="E3" s="178" t="s">
        <v>2</v>
      </c>
    </row>
    <row r="4" spans="2:5" ht="19.5" customHeight="1">
      <c r="B4" s="223"/>
      <c r="C4" s="235" t="s">
        <v>3</v>
      </c>
      <c r="D4" s="236"/>
      <c r="E4" s="178" t="s">
        <v>4</v>
      </c>
    </row>
    <row r="5" spans="2:5" ht="18" customHeight="1">
      <c r="B5" s="223"/>
      <c r="C5" s="235"/>
      <c r="D5" s="236"/>
      <c r="E5" s="225" t="s">
        <v>166</v>
      </c>
    </row>
    <row r="6" spans="2:5" ht="3.75" customHeight="1">
      <c r="B6" s="224"/>
      <c r="C6" s="237"/>
      <c r="D6" s="238"/>
      <c r="E6" s="226"/>
    </row>
    <row r="7" spans="2:5" ht="11.25" customHeight="1">
      <c r="B7" s="1"/>
      <c r="C7" s="179"/>
      <c r="D7" s="179"/>
      <c r="E7" s="113"/>
    </row>
    <row r="8" spans="2:5" ht="25.5" customHeight="1">
      <c r="B8" s="200" t="s">
        <v>6</v>
      </c>
      <c r="C8" s="200"/>
      <c r="D8" s="200"/>
      <c r="E8" s="200"/>
    </row>
    <row r="9" ht="9.75" customHeight="1"/>
    <row r="10" spans="2:5" ht="24.75" customHeight="1">
      <c r="B10" s="180" t="s">
        <v>7</v>
      </c>
      <c r="C10" s="181" t="s">
        <v>167</v>
      </c>
      <c r="D10" s="182" t="s">
        <v>8</v>
      </c>
      <c r="E10" s="193" t="s">
        <v>165</v>
      </c>
    </row>
    <row r="12" spans="2:5" ht="30" customHeight="1">
      <c r="B12" s="201" t="s">
        <v>9</v>
      </c>
      <c r="C12" s="202"/>
      <c r="D12" s="201" t="s">
        <v>10</v>
      </c>
      <c r="E12" s="202"/>
    </row>
    <row r="13" spans="2:5" ht="24.75" customHeight="1">
      <c r="B13" s="183" t="s">
        <v>11</v>
      </c>
      <c r="C13" s="184" t="s">
        <v>12</v>
      </c>
      <c r="D13" s="184" t="s">
        <v>11</v>
      </c>
      <c r="E13" s="184" t="s">
        <v>12</v>
      </c>
    </row>
    <row r="14" spans="2:5" ht="153" customHeight="1">
      <c r="B14" s="185" t="s">
        <v>13</v>
      </c>
      <c r="C14" s="185" t="s">
        <v>14</v>
      </c>
      <c r="D14" s="185" t="s">
        <v>15</v>
      </c>
      <c r="E14" s="185" t="s">
        <v>16</v>
      </c>
    </row>
    <row r="15" spans="2:5" ht="20.25" customHeight="1">
      <c r="B15" s="203" t="s">
        <v>17</v>
      </c>
      <c r="C15" s="204"/>
      <c r="D15" s="186" t="s">
        <v>18</v>
      </c>
      <c r="E15" s="186" t="s">
        <v>19</v>
      </c>
    </row>
    <row r="16" spans="2:5" ht="106.5" customHeight="1">
      <c r="B16" s="205" t="s">
        <v>20</v>
      </c>
      <c r="C16" s="206"/>
      <c r="D16" s="187" t="s">
        <v>21</v>
      </c>
      <c r="E16" s="187" t="s">
        <v>164</v>
      </c>
    </row>
    <row r="17" spans="2:5" ht="17.25" customHeight="1">
      <c r="B17" s="239" t="s">
        <v>22</v>
      </c>
      <c r="C17" s="240"/>
      <c r="D17" s="207" t="s">
        <v>23</v>
      </c>
      <c r="E17" s="208"/>
    </row>
    <row r="18" spans="2:5" ht="29.25" customHeight="1">
      <c r="B18" s="241"/>
      <c r="C18" s="242"/>
      <c r="D18" s="186" t="s">
        <v>24</v>
      </c>
      <c r="E18" s="186" t="s">
        <v>25</v>
      </c>
    </row>
    <row r="19" spans="2:5" ht="80.25" customHeight="1">
      <c r="B19" s="245" t="s">
        <v>26</v>
      </c>
      <c r="C19" s="206"/>
      <c r="D19" s="188" t="s">
        <v>27</v>
      </c>
      <c r="E19" s="189" t="s">
        <v>28</v>
      </c>
    </row>
    <row r="20" spans="2:5" ht="40.5" customHeight="1">
      <c r="B20" s="216" t="s">
        <v>29</v>
      </c>
      <c r="C20" s="246"/>
      <c r="D20" s="186" t="s">
        <v>30</v>
      </c>
      <c r="E20" s="186" t="s">
        <v>31</v>
      </c>
    </row>
    <row r="21" spans="2:5" ht="110.25" customHeight="1">
      <c r="B21" s="214" t="s">
        <v>168</v>
      </c>
      <c r="C21" s="215"/>
      <c r="D21" s="189" t="s">
        <v>32</v>
      </c>
      <c r="E21" s="189" t="s">
        <v>33</v>
      </c>
    </row>
    <row r="22" spans="2:5" ht="22.5" customHeight="1">
      <c r="B22" s="216" t="s">
        <v>34</v>
      </c>
      <c r="C22" s="217"/>
      <c r="D22" s="217"/>
      <c r="E22" s="190" t="s">
        <v>35</v>
      </c>
    </row>
    <row r="23" spans="2:5" ht="55.5" customHeight="1">
      <c r="B23" s="218" t="s">
        <v>36</v>
      </c>
      <c r="C23" s="219"/>
      <c r="D23" s="219"/>
      <c r="E23" s="191">
        <f>'CIIDEN '!EC41</f>
        <v>155500</v>
      </c>
    </row>
    <row r="24" spans="2:5" ht="35.25" customHeight="1">
      <c r="B24" s="220" t="s">
        <v>37</v>
      </c>
      <c r="C24" s="221"/>
      <c r="D24" s="221"/>
      <c r="E24" s="192">
        <f>SUM(E23:E23)</f>
        <v>155500</v>
      </c>
    </row>
    <row r="25" spans="2:5" ht="18.75" customHeight="1">
      <c r="B25" s="243"/>
      <c r="C25" s="244"/>
      <c r="D25" s="244"/>
      <c r="E25" s="244"/>
    </row>
    <row r="26" spans="2:5" ht="9.75" customHeight="1">
      <c r="B26" s="227" t="s">
        <v>38</v>
      </c>
      <c r="C26" s="228"/>
      <c r="D26" s="227" t="s">
        <v>39</v>
      </c>
      <c r="E26" s="228"/>
    </row>
    <row r="27" spans="2:5" ht="6" customHeight="1">
      <c r="B27" s="229"/>
      <c r="C27" s="230"/>
      <c r="D27" s="229"/>
      <c r="E27" s="230"/>
    </row>
    <row r="28" spans="2:5" ht="23.25" customHeight="1">
      <c r="B28" s="229"/>
      <c r="C28" s="230"/>
      <c r="D28" s="229"/>
      <c r="E28" s="230"/>
    </row>
    <row r="29" spans="2:5" ht="14.25" customHeight="1">
      <c r="B29" s="209" t="s">
        <v>162</v>
      </c>
      <c r="C29" s="210"/>
      <c r="D29" s="211" t="s">
        <v>40</v>
      </c>
      <c r="E29" s="210"/>
    </row>
    <row r="30" spans="2:5" ht="16.5" customHeight="1">
      <c r="B30" s="212" t="s">
        <v>163</v>
      </c>
      <c r="C30" s="213"/>
      <c r="D30" s="212" t="s">
        <v>41</v>
      </c>
      <c r="E30" s="213"/>
    </row>
  </sheetData>
  <sheetProtection/>
  <mergeCells count="24">
    <mergeCell ref="B2:B6"/>
    <mergeCell ref="E5:E6"/>
    <mergeCell ref="B26:C28"/>
    <mergeCell ref="D26:E28"/>
    <mergeCell ref="C2:D3"/>
    <mergeCell ref="C4:D6"/>
    <mergeCell ref="B17:C18"/>
    <mergeCell ref="B25:E25"/>
    <mergeCell ref="B19:C19"/>
    <mergeCell ref="B20:C20"/>
    <mergeCell ref="B29:C29"/>
    <mergeCell ref="D29:E29"/>
    <mergeCell ref="B30:C30"/>
    <mergeCell ref="D30:E30"/>
    <mergeCell ref="B21:C21"/>
    <mergeCell ref="B22:D22"/>
    <mergeCell ref="B23:D23"/>
    <mergeCell ref="B24:D24"/>
    <mergeCell ref="B8:E8"/>
    <mergeCell ref="B12:C12"/>
    <mergeCell ref="D12:E12"/>
    <mergeCell ref="B15:C15"/>
    <mergeCell ref="B16:C16"/>
    <mergeCell ref="D17:E17"/>
  </mergeCells>
  <printOptions horizontalCentered="1" verticalCentered="1"/>
  <pageMargins left="0.7083333333333334" right="0.7083333333333334" top="0.7479166666666667" bottom="0.7479166666666667" header="0.31319444444444444" footer="0.31319444444444444"/>
  <pageSetup fitToHeight="2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W50"/>
  <sheetViews>
    <sheetView zoomScale="80" zoomScaleNormal="80" zoomScalePageLayoutView="0" workbookViewId="0" topLeftCell="A13">
      <pane xSplit="7965" ySplit="2355" topLeftCell="BA22" activePane="bottomRight" state="split"/>
      <selection pane="topLeft" activeCell="G14" sqref="G1:H16384"/>
      <selection pane="topRight" activeCell="AE13" sqref="AE13"/>
      <selection pane="bottomLeft" activeCell="B24" sqref="B24:B28"/>
      <selection pane="bottomRight" activeCell="BG25" sqref="BG25"/>
    </sheetView>
  </sheetViews>
  <sheetFormatPr defaultColWidth="11.28125" defaultRowHeight="15"/>
  <cols>
    <col min="1" max="1" width="11.28125" style="0" customWidth="1"/>
    <col min="2" max="2" width="23.140625" style="0" customWidth="1"/>
    <col min="3" max="6" width="11.28125" style="0" customWidth="1"/>
    <col min="7" max="7" width="20.28125" style="0" hidden="1" customWidth="1"/>
    <col min="8" max="8" width="16.8515625" style="0" hidden="1" customWidth="1"/>
    <col min="9" max="12" width="11.28125" style="0" customWidth="1"/>
    <col min="13" max="15" width="16.00390625" style="0" customWidth="1"/>
    <col min="16" max="18" width="11.28125" style="0" customWidth="1"/>
    <col min="19" max="19" width="24.140625" style="0" customWidth="1"/>
    <col min="20" max="22" width="11.28125" style="0" customWidth="1"/>
    <col min="23" max="23" width="18.28125" style="0" customWidth="1"/>
    <col min="24" max="25" width="14.8515625" style="0" customWidth="1"/>
    <col min="26" max="28" width="11.28125" style="0" customWidth="1"/>
    <col min="29" max="29" width="25.57421875" style="0" customWidth="1"/>
    <col min="30" max="30" width="19.00390625" style="0" customWidth="1"/>
    <col min="31" max="32" width="11.28125" style="0" customWidth="1"/>
    <col min="33" max="33" width="15.8515625" style="0" bestFit="1" customWidth="1"/>
    <col min="34" max="35" width="15.8515625" style="0" customWidth="1"/>
    <col min="36" max="38" width="11.28125" style="0" customWidth="1"/>
    <col min="39" max="39" width="29.00390625" style="0" customWidth="1"/>
    <col min="40" max="42" width="11.28125" style="0" customWidth="1"/>
    <col min="43" max="43" width="16.8515625" style="0" customWidth="1"/>
    <col min="44" max="45" width="14.421875" style="0" customWidth="1"/>
    <col min="46" max="48" width="11.28125" style="0" customWidth="1"/>
    <col min="49" max="49" width="21.140625" style="0" customWidth="1"/>
    <col min="50" max="52" width="11.28125" style="0" customWidth="1"/>
    <col min="53" max="53" width="18.8515625" style="0" customWidth="1"/>
    <col min="54" max="55" width="14.421875" style="0" customWidth="1"/>
    <col min="56" max="58" width="11.28125" style="0" customWidth="1"/>
    <col min="59" max="59" width="32.421875" style="0" customWidth="1"/>
    <col min="60" max="62" width="11.28125" style="0" customWidth="1"/>
    <col min="63" max="63" width="14.421875" style="0" bestFit="1" customWidth="1"/>
    <col min="64" max="65" width="14.421875" style="0" customWidth="1"/>
    <col min="66" max="68" width="11.28125" style="0" customWidth="1"/>
    <col min="69" max="69" width="26.00390625" style="0" customWidth="1"/>
    <col min="70" max="72" width="11.28125" style="0" customWidth="1"/>
    <col min="73" max="73" width="17.421875" style="0" bestFit="1" customWidth="1"/>
    <col min="74" max="75" width="17.421875" style="0" customWidth="1"/>
    <col min="76" max="78" width="11.28125" style="0" customWidth="1"/>
    <col min="79" max="79" width="19.8515625" style="0" customWidth="1"/>
    <col min="80" max="80" width="20.7109375" style="0" customWidth="1"/>
    <col min="81" max="82" width="11.28125" style="0" customWidth="1"/>
    <col min="83" max="83" width="21.8515625" style="0" customWidth="1"/>
    <col min="84" max="85" width="16.57421875" style="0" customWidth="1"/>
    <col min="86" max="88" width="11.28125" style="0" customWidth="1"/>
    <col min="89" max="89" width="21.140625" style="0" customWidth="1"/>
    <col min="90" max="90" width="17.421875" style="0" customWidth="1"/>
    <col min="91" max="92" width="11.28125" style="0" customWidth="1"/>
    <col min="93" max="95" width="19.28125" style="0" customWidth="1"/>
    <col min="96" max="102" width="11.28125" style="0" customWidth="1"/>
    <col min="103" max="105" width="15.57421875" style="0" customWidth="1"/>
    <col min="106" max="108" width="11.28125" style="0" customWidth="1"/>
    <col min="109" max="109" width="30.421875" style="0" customWidth="1"/>
    <col min="110" max="112" width="11.28125" style="0" customWidth="1"/>
    <col min="113" max="115" width="14.28125" style="0" customWidth="1"/>
    <col min="116" max="122" width="11.28125" style="0" customWidth="1"/>
    <col min="123" max="125" width="18.57421875" style="0" customWidth="1"/>
    <col min="126" max="128" width="11.28125" style="0" customWidth="1"/>
    <col min="129" max="129" width="15.8515625" style="0" customWidth="1"/>
    <col min="130" max="130" width="11.28125" style="0" customWidth="1"/>
    <col min="131" max="133" width="20.7109375" style="0" customWidth="1"/>
    <col min="134" max="134" width="19.57421875" style="0" customWidth="1"/>
    <col min="135" max="135" width="16.57421875" style="0" customWidth="1"/>
    <col min="136" max="136" width="17.00390625" style="0" customWidth="1"/>
  </cols>
  <sheetData>
    <row r="3" spans="1:56" ht="15" customHeight="1">
      <c r="A3" s="370"/>
      <c r="B3" s="371"/>
      <c r="C3" s="371"/>
      <c r="D3" s="371"/>
      <c r="E3" s="372"/>
      <c r="F3" s="379" t="s">
        <v>42</v>
      </c>
      <c r="G3" s="380"/>
      <c r="H3" s="380"/>
      <c r="I3" s="260" t="s">
        <v>3</v>
      </c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1"/>
      <c r="AR3" s="33"/>
      <c r="AS3" s="33"/>
      <c r="AT3" s="250" t="s">
        <v>43</v>
      </c>
      <c r="AU3" s="251"/>
      <c r="AV3" s="251"/>
      <c r="AW3" s="251"/>
      <c r="AX3" s="251"/>
      <c r="AY3" s="251"/>
      <c r="AZ3" s="251"/>
      <c r="BA3" s="251"/>
      <c r="BB3" s="251"/>
      <c r="BC3" s="251"/>
      <c r="BD3" s="252"/>
    </row>
    <row r="4" spans="1:56" ht="15" customHeight="1">
      <c r="A4" s="373"/>
      <c r="B4" s="374"/>
      <c r="C4" s="374"/>
      <c r="D4" s="374"/>
      <c r="E4" s="375"/>
      <c r="F4" s="233"/>
      <c r="G4" s="381"/>
      <c r="H4" s="381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3"/>
      <c r="AR4" s="34"/>
      <c r="AS4" s="34"/>
      <c r="AT4" s="253" t="s">
        <v>2</v>
      </c>
      <c r="AU4" s="254"/>
      <c r="AV4" s="254"/>
      <c r="AW4" s="254"/>
      <c r="AX4" s="254"/>
      <c r="AY4" s="254"/>
      <c r="AZ4" s="254"/>
      <c r="BA4" s="254"/>
      <c r="BB4" s="254"/>
      <c r="BC4" s="254"/>
      <c r="BD4" s="255"/>
    </row>
    <row r="5" spans="1:56" ht="15" customHeight="1">
      <c r="A5" s="373"/>
      <c r="B5" s="374"/>
      <c r="C5" s="374"/>
      <c r="D5" s="374"/>
      <c r="E5" s="375"/>
      <c r="F5" s="233"/>
      <c r="G5" s="381"/>
      <c r="H5" s="381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3"/>
      <c r="AR5" s="34"/>
      <c r="AS5" s="34"/>
      <c r="AT5" s="253" t="s">
        <v>4</v>
      </c>
      <c r="AU5" s="254"/>
      <c r="AV5" s="254"/>
      <c r="AW5" s="254"/>
      <c r="AX5" s="254"/>
      <c r="AY5" s="254"/>
      <c r="AZ5" s="254"/>
      <c r="BA5" s="254"/>
      <c r="BB5" s="254"/>
      <c r="BC5" s="254"/>
      <c r="BD5" s="255"/>
    </row>
    <row r="6" spans="1:56" ht="15" customHeight="1">
      <c r="A6" s="376"/>
      <c r="B6" s="377"/>
      <c r="C6" s="377"/>
      <c r="D6" s="377"/>
      <c r="E6" s="378"/>
      <c r="F6" s="382"/>
      <c r="G6" s="383"/>
      <c r="H6" s="383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5"/>
      <c r="AR6" s="35"/>
      <c r="AS6" s="35"/>
      <c r="AT6" s="256" t="s">
        <v>5</v>
      </c>
      <c r="AU6" s="257"/>
      <c r="AV6" s="257"/>
      <c r="AW6" s="257"/>
      <c r="AX6" s="257"/>
      <c r="AY6" s="257"/>
      <c r="AZ6" s="257"/>
      <c r="BA6" s="257"/>
      <c r="BB6" s="257"/>
      <c r="BC6" s="257"/>
      <c r="BD6" s="258"/>
    </row>
    <row r="7" spans="1:20" ht="19.5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</row>
    <row r="8" spans="1:20" ht="19.5">
      <c r="A8" s="259" t="s">
        <v>44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</row>
    <row r="10" spans="1:138" ht="18">
      <c r="A10" s="384" t="s">
        <v>45</v>
      </c>
      <c r="B10" s="385"/>
      <c r="C10" s="385"/>
      <c r="D10" s="385"/>
      <c r="E10" s="385"/>
      <c r="F10" s="385"/>
      <c r="G10" s="2"/>
      <c r="H10" s="2"/>
      <c r="I10" s="388" t="s">
        <v>46</v>
      </c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89"/>
      <c r="BM10" s="389"/>
      <c r="BN10" s="389"/>
      <c r="BO10" s="389"/>
      <c r="BP10" s="389"/>
      <c r="BQ10" s="389"/>
      <c r="BR10" s="389"/>
      <c r="BS10" s="389"/>
      <c r="BT10" s="389"/>
      <c r="BU10" s="389"/>
      <c r="BV10" s="389"/>
      <c r="BW10" s="389"/>
      <c r="BX10" s="389"/>
      <c r="BY10" s="389"/>
      <c r="BZ10" s="389"/>
      <c r="CA10" s="389"/>
      <c r="CB10" s="389"/>
      <c r="CC10" s="389"/>
      <c r="CD10" s="389"/>
      <c r="CE10" s="389"/>
      <c r="CF10" s="389"/>
      <c r="CG10" s="389"/>
      <c r="CH10" s="389"/>
      <c r="CI10" s="389"/>
      <c r="CJ10" s="389"/>
      <c r="CK10" s="389"/>
      <c r="CL10" s="389"/>
      <c r="CM10" s="389"/>
      <c r="CN10" s="389"/>
      <c r="CO10" s="389"/>
      <c r="CP10" s="389"/>
      <c r="CQ10" s="389"/>
      <c r="CR10" s="389"/>
      <c r="CS10" s="389"/>
      <c r="CT10" s="389"/>
      <c r="CU10" s="389"/>
      <c r="CV10" s="389"/>
      <c r="CW10" s="389"/>
      <c r="CX10" s="389"/>
      <c r="CY10" s="389"/>
      <c r="CZ10" s="389"/>
      <c r="DA10" s="389"/>
      <c r="DB10" s="389"/>
      <c r="DC10" s="389"/>
      <c r="DD10" s="389"/>
      <c r="DE10" s="389"/>
      <c r="DF10" s="389"/>
      <c r="DG10" s="389"/>
      <c r="DH10" s="389"/>
      <c r="DI10" s="389"/>
      <c r="DJ10" s="389"/>
      <c r="DK10" s="389"/>
      <c r="DL10" s="389"/>
      <c r="DM10" s="389"/>
      <c r="DN10" s="389"/>
      <c r="DO10" s="389"/>
      <c r="DP10" s="389"/>
      <c r="DQ10" s="389"/>
      <c r="DR10" s="389"/>
      <c r="DS10" s="389"/>
      <c r="DT10" s="389"/>
      <c r="DU10" s="389"/>
      <c r="DV10" s="389"/>
      <c r="DW10" s="389"/>
      <c r="DX10" s="389"/>
      <c r="DY10" s="389"/>
      <c r="DZ10" s="389"/>
      <c r="EA10" s="389"/>
      <c r="EB10" s="389"/>
      <c r="EC10" s="389"/>
      <c r="ED10" s="389"/>
      <c r="EE10" s="389"/>
      <c r="EF10" s="389"/>
      <c r="EG10" s="389"/>
      <c r="EH10" s="390"/>
    </row>
    <row r="11" spans="1:138" ht="43.5" customHeight="1">
      <c r="A11" s="386"/>
      <c r="B11" s="387"/>
      <c r="C11" s="387"/>
      <c r="D11" s="387"/>
      <c r="E11" s="387"/>
      <c r="F11" s="387"/>
      <c r="G11" s="3"/>
      <c r="H11" s="3"/>
      <c r="I11" s="391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392"/>
      <c r="CM11" s="392"/>
      <c r="CN11" s="392"/>
      <c r="CO11" s="392"/>
      <c r="CP11" s="392"/>
      <c r="CQ11" s="392"/>
      <c r="CR11" s="392"/>
      <c r="CS11" s="392"/>
      <c r="CT11" s="392"/>
      <c r="CU11" s="392"/>
      <c r="CV11" s="392"/>
      <c r="CW11" s="392"/>
      <c r="CX11" s="392"/>
      <c r="CY11" s="392"/>
      <c r="CZ11" s="392"/>
      <c r="DA11" s="392"/>
      <c r="DB11" s="392"/>
      <c r="DC11" s="392"/>
      <c r="DD11" s="392"/>
      <c r="DE11" s="392"/>
      <c r="DF11" s="392"/>
      <c r="DG11" s="392"/>
      <c r="DH11" s="392"/>
      <c r="DI11" s="392"/>
      <c r="DJ11" s="392"/>
      <c r="DK11" s="392"/>
      <c r="DL11" s="392"/>
      <c r="DM11" s="392"/>
      <c r="DN11" s="392"/>
      <c r="DO11" s="392"/>
      <c r="DP11" s="392"/>
      <c r="DQ11" s="392"/>
      <c r="DR11" s="392"/>
      <c r="DS11" s="392"/>
      <c r="DT11" s="392"/>
      <c r="DU11" s="392"/>
      <c r="DV11" s="392"/>
      <c r="DW11" s="392"/>
      <c r="DX11" s="392"/>
      <c r="DY11" s="392"/>
      <c r="DZ11" s="392"/>
      <c r="EA11" s="392"/>
      <c r="EB11" s="392"/>
      <c r="EC11" s="392"/>
      <c r="ED11" s="392"/>
      <c r="EE11" s="392"/>
      <c r="EF11" s="392"/>
      <c r="EG11" s="392"/>
      <c r="EH11" s="393"/>
    </row>
    <row r="12" spans="1:138" ht="18">
      <c r="A12" s="394" t="s">
        <v>47</v>
      </c>
      <c r="B12" s="395"/>
      <c r="C12" s="395"/>
      <c r="D12" s="395"/>
      <c r="E12" s="395"/>
      <c r="F12" s="395"/>
      <c r="G12" s="395"/>
      <c r="H12" s="396"/>
      <c r="I12" s="266" t="s">
        <v>48</v>
      </c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8"/>
      <c r="U12" s="269" t="s">
        <v>49</v>
      </c>
      <c r="V12" s="267"/>
      <c r="W12" s="267"/>
      <c r="X12" s="267"/>
      <c r="Y12" s="267"/>
      <c r="Z12" s="267"/>
      <c r="AA12" s="267"/>
      <c r="AB12" s="267"/>
      <c r="AC12" s="267"/>
      <c r="AD12" s="268"/>
      <c r="AE12" s="269" t="s">
        <v>50</v>
      </c>
      <c r="AF12" s="267"/>
      <c r="AG12" s="267"/>
      <c r="AH12" s="267"/>
      <c r="AI12" s="267"/>
      <c r="AJ12" s="267"/>
      <c r="AK12" s="267"/>
      <c r="AL12" s="267"/>
      <c r="AM12" s="267"/>
      <c r="AN12" s="268"/>
      <c r="AO12" s="269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36"/>
      <c r="BZ12" s="267"/>
      <c r="CA12" s="267"/>
      <c r="CB12" s="267"/>
      <c r="CC12" s="267"/>
      <c r="CD12" s="267"/>
      <c r="CE12" s="267"/>
      <c r="CF12" s="267"/>
      <c r="CG12" s="267"/>
      <c r="CH12" s="267"/>
      <c r="CI12" s="36"/>
      <c r="CJ12" s="267"/>
      <c r="CK12" s="267"/>
      <c r="CL12" s="267"/>
      <c r="CM12" s="267"/>
      <c r="CN12" s="267"/>
      <c r="CO12" s="267"/>
      <c r="CP12" s="267"/>
      <c r="CQ12" s="267"/>
      <c r="CR12" s="267"/>
      <c r="CS12" s="36"/>
      <c r="CT12" s="267"/>
      <c r="CU12" s="267"/>
      <c r="CV12" s="267"/>
      <c r="CW12" s="267"/>
      <c r="CX12" s="267"/>
      <c r="CY12" s="267"/>
      <c r="CZ12" s="267"/>
      <c r="DA12" s="267"/>
      <c r="DB12" s="267"/>
      <c r="DC12" s="36"/>
      <c r="DD12" s="267"/>
      <c r="DE12" s="267"/>
      <c r="DF12" s="267"/>
      <c r="DG12" s="267"/>
      <c r="DH12" s="267"/>
      <c r="DI12" s="267"/>
      <c r="DJ12" s="267"/>
      <c r="DK12" s="267"/>
      <c r="DL12" s="267"/>
      <c r="DM12" s="36"/>
      <c r="DN12" s="267"/>
      <c r="DO12" s="267"/>
      <c r="DP12" s="267"/>
      <c r="DQ12" s="267"/>
      <c r="DR12" s="267"/>
      <c r="DS12" s="267"/>
      <c r="DT12" s="267"/>
      <c r="DU12" s="267"/>
      <c r="DV12" s="267"/>
      <c r="DW12" s="36"/>
      <c r="DX12" s="267"/>
      <c r="DY12" s="267"/>
      <c r="DZ12" s="267"/>
      <c r="EA12" s="267"/>
      <c r="EB12" s="267"/>
      <c r="EC12" s="267"/>
      <c r="ED12" s="267"/>
      <c r="EE12" s="267"/>
      <c r="EF12" s="269" t="s">
        <v>51</v>
      </c>
      <c r="EG12" s="267"/>
      <c r="EH12" s="270"/>
    </row>
    <row r="13" spans="1:138" ht="51" customHeight="1">
      <c r="A13" s="397"/>
      <c r="B13" s="398"/>
      <c r="C13" s="398"/>
      <c r="D13" s="398"/>
      <c r="E13" s="398"/>
      <c r="F13" s="398"/>
      <c r="G13" s="398"/>
      <c r="H13" s="399"/>
      <c r="I13" s="37"/>
      <c r="J13" s="38"/>
      <c r="K13" s="271" t="s">
        <v>52</v>
      </c>
      <c r="L13" s="271"/>
      <c r="M13" s="271"/>
      <c r="N13" s="271"/>
      <c r="O13" s="271"/>
      <c r="P13" s="271"/>
      <c r="Q13" s="271"/>
      <c r="R13" s="271"/>
      <c r="S13" s="38"/>
      <c r="T13" s="91"/>
      <c r="U13" s="92"/>
      <c r="V13" s="38"/>
      <c r="W13" s="271" t="s">
        <v>53</v>
      </c>
      <c r="X13" s="271"/>
      <c r="Y13" s="271"/>
      <c r="Z13" s="271"/>
      <c r="AA13" s="271"/>
      <c r="AB13" s="271"/>
      <c r="AC13" s="271"/>
      <c r="AD13" s="91"/>
      <c r="AE13" s="38"/>
      <c r="AF13" s="38"/>
      <c r="AG13" s="38"/>
      <c r="AH13" s="38"/>
      <c r="AI13" s="38"/>
      <c r="AJ13" s="38"/>
      <c r="AK13" s="38"/>
      <c r="AL13" s="38"/>
      <c r="AM13" s="38"/>
      <c r="AN13" s="91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92"/>
      <c r="EG13" s="38"/>
      <c r="EH13" s="160"/>
    </row>
    <row r="15" spans="1:138" ht="29.25" customHeight="1">
      <c r="A15" s="355" t="s">
        <v>54</v>
      </c>
      <c r="B15" s="356"/>
      <c r="C15" s="361" t="s">
        <v>55</v>
      </c>
      <c r="D15" s="280"/>
      <c r="E15" s="280"/>
      <c r="F15" s="280"/>
      <c r="G15" s="338" t="s">
        <v>56</v>
      </c>
      <c r="H15" s="341" t="s">
        <v>57</v>
      </c>
      <c r="I15" s="272" t="s">
        <v>58</v>
      </c>
      <c r="J15" s="273"/>
      <c r="K15" s="274" t="s">
        <v>59</v>
      </c>
      <c r="L15" s="275"/>
      <c r="M15" s="275"/>
      <c r="N15" s="275"/>
      <c r="O15" s="275"/>
      <c r="P15" s="275"/>
      <c r="Q15" s="275"/>
      <c r="R15" s="275"/>
      <c r="S15" s="275"/>
      <c r="T15" s="276"/>
      <c r="U15" s="277" t="s">
        <v>60</v>
      </c>
      <c r="V15" s="275"/>
      <c r="W15" s="275"/>
      <c r="X15" s="275"/>
      <c r="Y15" s="275"/>
      <c r="Z15" s="275"/>
      <c r="AA15" s="275"/>
      <c r="AB15" s="275"/>
      <c r="AC15" s="275"/>
      <c r="AD15" s="278"/>
      <c r="AE15" s="274" t="s">
        <v>61</v>
      </c>
      <c r="AF15" s="275"/>
      <c r="AG15" s="275"/>
      <c r="AH15" s="275"/>
      <c r="AI15" s="275"/>
      <c r="AJ15" s="275"/>
      <c r="AK15" s="275"/>
      <c r="AL15" s="275"/>
      <c r="AM15" s="275"/>
      <c r="AN15" s="276"/>
      <c r="AO15" s="277" t="s">
        <v>62</v>
      </c>
      <c r="AP15" s="275"/>
      <c r="AQ15" s="275"/>
      <c r="AR15" s="275"/>
      <c r="AS15" s="275"/>
      <c r="AT15" s="275"/>
      <c r="AU15" s="275"/>
      <c r="AV15" s="275"/>
      <c r="AW15" s="275"/>
      <c r="AX15" s="278"/>
      <c r="AY15" s="274" t="s">
        <v>63</v>
      </c>
      <c r="AZ15" s="275"/>
      <c r="BA15" s="275"/>
      <c r="BB15" s="275"/>
      <c r="BC15" s="275"/>
      <c r="BD15" s="275"/>
      <c r="BE15" s="275"/>
      <c r="BF15" s="275"/>
      <c r="BG15" s="275"/>
      <c r="BH15" s="276"/>
      <c r="BI15" s="277" t="s">
        <v>64</v>
      </c>
      <c r="BJ15" s="275"/>
      <c r="BK15" s="275"/>
      <c r="BL15" s="275"/>
      <c r="BM15" s="275"/>
      <c r="BN15" s="275"/>
      <c r="BO15" s="275"/>
      <c r="BP15" s="275"/>
      <c r="BQ15" s="275"/>
      <c r="BR15" s="278"/>
      <c r="BS15" s="274" t="s">
        <v>65</v>
      </c>
      <c r="BT15" s="275"/>
      <c r="BU15" s="275"/>
      <c r="BV15" s="275"/>
      <c r="BW15" s="275"/>
      <c r="BX15" s="275"/>
      <c r="BY15" s="275"/>
      <c r="BZ15" s="275"/>
      <c r="CA15" s="275"/>
      <c r="CB15" s="276"/>
      <c r="CC15" s="274" t="s">
        <v>66</v>
      </c>
      <c r="CD15" s="275"/>
      <c r="CE15" s="275"/>
      <c r="CF15" s="275"/>
      <c r="CG15" s="275"/>
      <c r="CH15" s="275"/>
      <c r="CI15" s="275"/>
      <c r="CJ15" s="275"/>
      <c r="CK15" s="275"/>
      <c r="CL15" s="276"/>
      <c r="CM15" s="277" t="s">
        <v>67</v>
      </c>
      <c r="CN15" s="275"/>
      <c r="CO15" s="275"/>
      <c r="CP15" s="275"/>
      <c r="CQ15" s="275"/>
      <c r="CR15" s="275"/>
      <c r="CS15" s="275"/>
      <c r="CT15" s="275"/>
      <c r="CU15" s="275"/>
      <c r="CV15" s="278"/>
      <c r="CW15" s="274" t="s">
        <v>68</v>
      </c>
      <c r="CX15" s="275"/>
      <c r="CY15" s="275"/>
      <c r="CZ15" s="275"/>
      <c r="DA15" s="275"/>
      <c r="DB15" s="275"/>
      <c r="DC15" s="275"/>
      <c r="DD15" s="275"/>
      <c r="DE15" s="275"/>
      <c r="DF15" s="276"/>
      <c r="DG15" s="277" t="s">
        <v>69</v>
      </c>
      <c r="DH15" s="275"/>
      <c r="DI15" s="275"/>
      <c r="DJ15" s="275"/>
      <c r="DK15" s="275"/>
      <c r="DL15" s="275"/>
      <c r="DM15" s="275"/>
      <c r="DN15" s="275"/>
      <c r="DO15" s="275"/>
      <c r="DP15" s="278"/>
      <c r="DQ15" s="274" t="s">
        <v>70</v>
      </c>
      <c r="DR15" s="275"/>
      <c r="DS15" s="275"/>
      <c r="DT15" s="275"/>
      <c r="DU15" s="275"/>
      <c r="DV15" s="275"/>
      <c r="DW15" s="275"/>
      <c r="DX15" s="275"/>
      <c r="DY15" s="275"/>
      <c r="DZ15" s="278"/>
      <c r="EA15" s="295" t="s">
        <v>71</v>
      </c>
      <c r="EB15" s="296"/>
      <c r="EC15" s="297"/>
      <c r="ED15" s="279" t="s">
        <v>35</v>
      </c>
      <c r="EE15" s="280"/>
      <c r="EF15" s="114" t="s">
        <v>72</v>
      </c>
      <c r="EG15" s="281" t="s">
        <v>73</v>
      </c>
      <c r="EH15" s="282"/>
    </row>
    <row r="16" spans="1:138" ht="15" customHeight="1">
      <c r="A16" s="357"/>
      <c r="B16" s="358"/>
      <c r="C16" s="362"/>
      <c r="D16" s="363"/>
      <c r="E16" s="363"/>
      <c r="F16" s="363"/>
      <c r="G16" s="339"/>
      <c r="H16" s="342"/>
      <c r="I16" s="347" t="s">
        <v>74</v>
      </c>
      <c r="J16" s="349" t="s">
        <v>75</v>
      </c>
      <c r="K16" s="289" t="s">
        <v>76</v>
      </c>
      <c r="L16" s="291" t="s">
        <v>77</v>
      </c>
      <c r="M16" s="283" t="s">
        <v>35</v>
      </c>
      <c r="N16" s="284"/>
      <c r="O16" s="285"/>
      <c r="P16" s="286" t="s">
        <v>78</v>
      </c>
      <c r="Q16" s="286"/>
      <c r="R16" s="286"/>
      <c r="S16" s="293" t="s">
        <v>79</v>
      </c>
      <c r="T16" s="287" t="s">
        <v>80</v>
      </c>
      <c r="U16" s="289" t="s">
        <v>76</v>
      </c>
      <c r="V16" s="291" t="s">
        <v>77</v>
      </c>
      <c r="W16" s="283" t="s">
        <v>35</v>
      </c>
      <c r="X16" s="284"/>
      <c r="Y16" s="285"/>
      <c r="Z16" s="286" t="s">
        <v>78</v>
      </c>
      <c r="AA16" s="286"/>
      <c r="AB16" s="286"/>
      <c r="AC16" s="293" t="s">
        <v>79</v>
      </c>
      <c r="AD16" s="287" t="s">
        <v>80</v>
      </c>
      <c r="AE16" s="289" t="s">
        <v>76</v>
      </c>
      <c r="AF16" s="291" t="s">
        <v>77</v>
      </c>
      <c r="AG16" s="283" t="s">
        <v>35</v>
      </c>
      <c r="AH16" s="284"/>
      <c r="AI16" s="285"/>
      <c r="AJ16" s="286" t="s">
        <v>78</v>
      </c>
      <c r="AK16" s="286"/>
      <c r="AL16" s="286"/>
      <c r="AM16" s="293" t="s">
        <v>79</v>
      </c>
      <c r="AN16" s="287" t="s">
        <v>80</v>
      </c>
      <c r="AO16" s="289" t="s">
        <v>76</v>
      </c>
      <c r="AP16" s="291" t="s">
        <v>77</v>
      </c>
      <c r="AQ16" s="283" t="s">
        <v>35</v>
      </c>
      <c r="AR16" s="284"/>
      <c r="AS16" s="285"/>
      <c r="AT16" s="286" t="s">
        <v>78</v>
      </c>
      <c r="AU16" s="286"/>
      <c r="AV16" s="286"/>
      <c r="AW16" s="293" t="s">
        <v>79</v>
      </c>
      <c r="AX16" s="287" t="s">
        <v>80</v>
      </c>
      <c r="AY16" s="289" t="s">
        <v>76</v>
      </c>
      <c r="AZ16" s="291" t="s">
        <v>77</v>
      </c>
      <c r="BA16" s="283" t="s">
        <v>35</v>
      </c>
      <c r="BB16" s="284"/>
      <c r="BC16" s="285"/>
      <c r="BD16" s="286" t="s">
        <v>78</v>
      </c>
      <c r="BE16" s="286"/>
      <c r="BF16" s="286"/>
      <c r="BG16" s="293" t="s">
        <v>79</v>
      </c>
      <c r="BH16" s="287" t="s">
        <v>80</v>
      </c>
      <c r="BI16" s="289" t="s">
        <v>76</v>
      </c>
      <c r="BJ16" s="291" t="s">
        <v>77</v>
      </c>
      <c r="BK16" s="283" t="s">
        <v>35</v>
      </c>
      <c r="BL16" s="284"/>
      <c r="BM16" s="285"/>
      <c r="BN16" s="286" t="s">
        <v>78</v>
      </c>
      <c r="BO16" s="286"/>
      <c r="BP16" s="286"/>
      <c r="BQ16" s="293" t="s">
        <v>79</v>
      </c>
      <c r="BR16" s="287" t="s">
        <v>80</v>
      </c>
      <c r="BS16" s="289" t="s">
        <v>76</v>
      </c>
      <c r="BT16" s="291" t="s">
        <v>77</v>
      </c>
      <c r="BU16" s="283" t="s">
        <v>35</v>
      </c>
      <c r="BV16" s="284"/>
      <c r="BW16" s="285"/>
      <c r="BX16" s="286" t="s">
        <v>78</v>
      </c>
      <c r="BY16" s="286"/>
      <c r="BZ16" s="286"/>
      <c r="CA16" s="293" t="s">
        <v>79</v>
      </c>
      <c r="CB16" s="287" t="s">
        <v>80</v>
      </c>
      <c r="CC16" s="289" t="s">
        <v>76</v>
      </c>
      <c r="CD16" s="291" t="s">
        <v>77</v>
      </c>
      <c r="CE16" s="283" t="s">
        <v>35</v>
      </c>
      <c r="CF16" s="284"/>
      <c r="CG16" s="285"/>
      <c r="CH16" s="286" t="s">
        <v>78</v>
      </c>
      <c r="CI16" s="286"/>
      <c r="CJ16" s="286"/>
      <c r="CK16" s="293" t="s">
        <v>79</v>
      </c>
      <c r="CL16" s="287" t="s">
        <v>80</v>
      </c>
      <c r="CM16" s="289" t="s">
        <v>76</v>
      </c>
      <c r="CN16" s="291" t="s">
        <v>77</v>
      </c>
      <c r="CO16" s="283" t="s">
        <v>35</v>
      </c>
      <c r="CP16" s="284"/>
      <c r="CQ16" s="285"/>
      <c r="CR16" s="286" t="s">
        <v>78</v>
      </c>
      <c r="CS16" s="286"/>
      <c r="CT16" s="286"/>
      <c r="CU16" s="293" t="s">
        <v>79</v>
      </c>
      <c r="CV16" s="287" t="s">
        <v>80</v>
      </c>
      <c r="CW16" s="289" t="s">
        <v>76</v>
      </c>
      <c r="CX16" s="291" t="s">
        <v>77</v>
      </c>
      <c r="CY16" s="283" t="s">
        <v>35</v>
      </c>
      <c r="CZ16" s="284"/>
      <c r="DA16" s="285"/>
      <c r="DB16" s="286" t="s">
        <v>78</v>
      </c>
      <c r="DC16" s="286"/>
      <c r="DD16" s="286"/>
      <c r="DE16" s="293" t="s">
        <v>79</v>
      </c>
      <c r="DF16" s="287" t="s">
        <v>80</v>
      </c>
      <c r="DG16" s="289" t="s">
        <v>76</v>
      </c>
      <c r="DH16" s="291" t="s">
        <v>77</v>
      </c>
      <c r="DI16" s="283" t="s">
        <v>35</v>
      </c>
      <c r="DJ16" s="284"/>
      <c r="DK16" s="285"/>
      <c r="DL16" s="286" t="s">
        <v>78</v>
      </c>
      <c r="DM16" s="286"/>
      <c r="DN16" s="286"/>
      <c r="DO16" s="293" t="s">
        <v>79</v>
      </c>
      <c r="DP16" s="287" t="s">
        <v>80</v>
      </c>
      <c r="DQ16" s="289" t="s">
        <v>76</v>
      </c>
      <c r="DR16" s="291" t="s">
        <v>77</v>
      </c>
      <c r="DS16" s="283" t="s">
        <v>35</v>
      </c>
      <c r="DT16" s="284"/>
      <c r="DU16" s="285"/>
      <c r="DV16" s="286" t="s">
        <v>78</v>
      </c>
      <c r="DW16" s="286"/>
      <c r="DX16" s="286"/>
      <c r="DY16" s="293" t="s">
        <v>79</v>
      </c>
      <c r="DZ16" s="287" t="s">
        <v>80</v>
      </c>
      <c r="EA16" s="351" t="s">
        <v>81</v>
      </c>
      <c r="EB16" s="352" t="s">
        <v>82</v>
      </c>
      <c r="EC16" s="352" t="s">
        <v>83</v>
      </c>
      <c r="ED16" s="353" t="s">
        <v>84</v>
      </c>
      <c r="EE16" s="354" t="s">
        <v>85</v>
      </c>
      <c r="EF16" s="115" t="s">
        <v>86</v>
      </c>
      <c r="EG16" s="161" t="s">
        <v>87</v>
      </c>
      <c r="EH16" s="162" t="s">
        <v>88</v>
      </c>
    </row>
    <row r="17" spans="1:153" ht="22.5">
      <c r="A17" s="359"/>
      <c r="B17" s="360"/>
      <c r="C17" s="364"/>
      <c r="D17" s="365"/>
      <c r="E17" s="365"/>
      <c r="F17" s="365"/>
      <c r="G17" s="340"/>
      <c r="H17" s="343"/>
      <c r="I17" s="348"/>
      <c r="J17" s="350"/>
      <c r="K17" s="290"/>
      <c r="L17" s="292"/>
      <c r="M17" s="39" t="s">
        <v>81</v>
      </c>
      <c r="N17" s="39" t="s">
        <v>82</v>
      </c>
      <c r="O17" s="39" t="s">
        <v>89</v>
      </c>
      <c r="P17" s="40" t="s">
        <v>77</v>
      </c>
      <c r="Q17" s="40" t="s">
        <v>90</v>
      </c>
      <c r="R17" s="40" t="s">
        <v>91</v>
      </c>
      <c r="S17" s="294"/>
      <c r="T17" s="288"/>
      <c r="U17" s="290"/>
      <c r="V17" s="292"/>
      <c r="W17" s="39" t="s">
        <v>81</v>
      </c>
      <c r="X17" s="39" t="s">
        <v>82</v>
      </c>
      <c r="Y17" s="39" t="s">
        <v>89</v>
      </c>
      <c r="Z17" s="40" t="s">
        <v>77</v>
      </c>
      <c r="AA17" s="40" t="s">
        <v>90</v>
      </c>
      <c r="AB17" s="40" t="s">
        <v>91</v>
      </c>
      <c r="AC17" s="294"/>
      <c r="AD17" s="288"/>
      <c r="AE17" s="290"/>
      <c r="AF17" s="292"/>
      <c r="AG17" s="39" t="s">
        <v>81</v>
      </c>
      <c r="AH17" s="39" t="s">
        <v>82</v>
      </c>
      <c r="AI17" s="39" t="s">
        <v>89</v>
      </c>
      <c r="AJ17" s="40" t="s">
        <v>77</v>
      </c>
      <c r="AK17" s="40" t="s">
        <v>90</v>
      </c>
      <c r="AL17" s="40" t="s">
        <v>91</v>
      </c>
      <c r="AM17" s="294"/>
      <c r="AN17" s="288"/>
      <c r="AO17" s="290"/>
      <c r="AP17" s="292"/>
      <c r="AQ17" s="39" t="s">
        <v>81</v>
      </c>
      <c r="AR17" s="39" t="s">
        <v>82</v>
      </c>
      <c r="AS17" s="39" t="s">
        <v>89</v>
      </c>
      <c r="AT17" s="40" t="s">
        <v>77</v>
      </c>
      <c r="AU17" s="40" t="s">
        <v>90</v>
      </c>
      <c r="AV17" s="40" t="s">
        <v>91</v>
      </c>
      <c r="AW17" s="294"/>
      <c r="AX17" s="288"/>
      <c r="AY17" s="290"/>
      <c r="AZ17" s="292"/>
      <c r="BA17" s="39" t="s">
        <v>81</v>
      </c>
      <c r="BB17" s="39" t="s">
        <v>82</v>
      </c>
      <c r="BC17" s="39" t="s">
        <v>89</v>
      </c>
      <c r="BD17" s="40" t="s">
        <v>77</v>
      </c>
      <c r="BE17" s="40" t="s">
        <v>90</v>
      </c>
      <c r="BF17" s="40" t="s">
        <v>91</v>
      </c>
      <c r="BG17" s="294"/>
      <c r="BH17" s="288"/>
      <c r="BI17" s="290"/>
      <c r="BJ17" s="292"/>
      <c r="BK17" s="39" t="s">
        <v>81</v>
      </c>
      <c r="BL17" s="39" t="s">
        <v>82</v>
      </c>
      <c r="BM17" s="39" t="s">
        <v>89</v>
      </c>
      <c r="BN17" s="40" t="s">
        <v>77</v>
      </c>
      <c r="BO17" s="40" t="s">
        <v>90</v>
      </c>
      <c r="BP17" s="40" t="s">
        <v>91</v>
      </c>
      <c r="BQ17" s="294"/>
      <c r="BR17" s="288"/>
      <c r="BS17" s="290"/>
      <c r="BT17" s="292"/>
      <c r="BU17" s="39" t="s">
        <v>81</v>
      </c>
      <c r="BV17" s="39" t="s">
        <v>82</v>
      </c>
      <c r="BW17" s="39" t="s">
        <v>89</v>
      </c>
      <c r="BX17" s="40" t="s">
        <v>77</v>
      </c>
      <c r="BY17" s="40" t="s">
        <v>90</v>
      </c>
      <c r="BZ17" s="40" t="s">
        <v>91</v>
      </c>
      <c r="CA17" s="294"/>
      <c r="CB17" s="288"/>
      <c r="CC17" s="290"/>
      <c r="CD17" s="292"/>
      <c r="CE17" s="39" t="s">
        <v>81</v>
      </c>
      <c r="CF17" s="39" t="s">
        <v>82</v>
      </c>
      <c r="CG17" s="39" t="s">
        <v>89</v>
      </c>
      <c r="CH17" s="40" t="s">
        <v>77</v>
      </c>
      <c r="CI17" s="40" t="s">
        <v>90</v>
      </c>
      <c r="CJ17" s="40" t="s">
        <v>91</v>
      </c>
      <c r="CK17" s="294"/>
      <c r="CL17" s="288"/>
      <c r="CM17" s="290"/>
      <c r="CN17" s="292"/>
      <c r="CO17" s="39" t="s">
        <v>81</v>
      </c>
      <c r="CP17" s="39" t="s">
        <v>82</v>
      </c>
      <c r="CQ17" s="39" t="s">
        <v>89</v>
      </c>
      <c r="CR17" s="40" t="s">
        <v>77</v>
      </c>
      <c r="CS17" s="40" t="s">
        <v>90</v>
      </c>
      <c r="CT17" s="40" t="s">
        <v>91</v>
      </c>
      <c r="CU17" s="294"/>
      <c r="CV17" s="288"/>
      <c r="CW17" s="290"/>
      <c r="CX17" s="292"/>
      <c r="CY17" s="39" t="s">
        <v>81</v>
      </c>
      <c r="CZ17" s="39" t="s">
        <v>82</v>
      </c>
      <c r="DA17" s="39" t="s">
        <v>89</v>
      </c>
      <c r="DB17" s="40" t="s">
        <v>77</v>
      </c>
      <c r="DC17" s="40" t="s">
        <v>90</v>
      </c>
      <c r="DD17" s="40" t="s">
        <v>91</v>
      </c>
      <c r="DE17" s="294"/>
      <c r="DF17" s="288"/>
      <c r="DG17" s="290"/>
      <c r="DH17" s="292"/>
      <c r="DI17" s="39" t="s">
        <v>81</v>
      </c>
      <c r="DJ17" s="39" t="s">
        <v>82</v>
      </c>
      <c r="DK17" s="39" t="s">
        <v>89</v>
      </c>
      <c r="DL17" s="40" t="s">
        <v>77</v>
      </c>
      <c r="DM17" s="40" t="s">
        <v>90</v>
      </c>
      <c r="DN17" s="40" t="s">
        <v>91</v>
      </c>
      <c r="DO17" s="294"/>
      <c r="DP17" s="288"/>
      <c r="DQ17" s="290"/>
      <c r="DR17" s="292"/>
      <c r="DS17" s="39" t="s">
        <v>81</v>
      </c>
      <c r="DT17" s="39" t="s">
        <v>82</v>
      </c>
      <c r="DU17" s="39" t="s">
        <v>89</v>
      </c>
      <c r="DV17" s="40" t="s">
        <v>77</v>
      </c>
      <c r="DW17" s="40" t="s">
        <v>90</v>
      </c>
      <c r="DX17" s="40" t="s">
        <v>91</v>
      </c>
      <c r="DY17" s="294"/>
      <c r="DZ17" s="288"/>
      <c r="EA17" s="351"/>
      <c r="EB17" s="352"/>
      <c r="EC17" s="352"/>
      <c r="ED17" s="353"/>
      <c r="EE17" s="354"/>
      <c r="EF17" s="116" t="s">
        <v>92</v>
      </c>
      <c r="EG17" s="163" t="s">
        <v>93</v>
      </c>
      <c r="EH17" s="164" t="s">
        <v>93</v>
      </c>
      <c r="EI17" s="165" t="s">
        <v>94</v>
      </c>
      <c r="EJ17" s="165" t="s">
        <v>84</v>
      </c>
      <c r="EK17" s="165" t="s">
        <v>95</v>
      </c>
      <c r="EL17" s="165" t="s">
        <v>96</v>
      </c>
      <c r="EM17" s="165" t="s">
        <v>97</v>
      </c>
      <c r="EN17" s="165" t="s">
        <v>98</v>
      </c>
      <c r="EO17" s="165" t="s">
        <v>99</v>
      </c>
      <c r="EP17" s="165" t="s">
        <v>100</v>
      </c>
      <c r="EQ17" s="165" t="s">
        <v>101</v>
      </c>
      <c r="ER17" s="165" t="s">
        <v>102</v>
      </c>
      <c r="ES17" s="165" t="s">
        <v>103</v>
      </c>
      <c r="ET17" s="165" t="s">
        <v>104</v>
      </c>
      <c r="EU17" s="165" t="s">
        <v>105</v>
      </c>
      <c r="EV17" s="165" t="s">
        <v>106</v>
      </c>
      <c r="EW17" s="165" t="s">
        <v>107</v>
      </c>
    </row>
    <row r="18" spans="1:153" ht="62.25" customHeight="1">
      <c r="A18" s="326">
        <v>1</v>
      </c>
      <c r="B18" s="331" t="s">
        <v>108</v>
      </c>
      <c r="C18" s="4">
        <v>1</v>
      </c>
      <c r="D18" s="298" t="s">
        <v>109</v>
      </c>
      <c r="E18" s="299"/>
      <c r="F18" s="300"/>
      <c r="G18" s="5" t="s">
        <v>110</v>
      </c>
      <c r="H18" s="6" t="s">
        <v>111</v>
      </c>
      <c r="I18" s="41">
        <v>42053</v>
      </c>
      <c r="J18" s="41">
        <v>42064</v>
      </c>
      <c r="K18" s="42" t="s">
        <v>112</v>
      </c>
      <c r="L18" s="43"/>
      <c r="M18" s="44">
        <v>2000</v>
      </c>
      <c r="N18" s="44"/>
      <c r="O18" s="44"/>
      <c r="P18" s="43" t="s">
        <v>112</v>
      </c>
      <c r="Q18" s="43" t="s">
        <v>112</v>
      </c>
      <c r="R18" s="43"/>
      <c r="S18" s="93"/>
      <c r="T18" s="94"/>
      <c r="U18" s="42" t="s">
        <v>112</v>
      </c>
      <c r="V18" s="43"/>
      <c r="W18" s="44">
        <v>500</v>
      </c>
      <c r="X18" s="44"/>
      <c r="Y18" s="44"/>
      <c r="Z18" s="43" t="s">
        <v>112</v>
      </c>
      <c r="AA18" s="43" t="s">
        <v>112</v>
      </c>
      <c r="AB18" s="43"/>
      <c r="AC18" s="93"/>
      <c r="AD18" s="94"/>
      <c r="AE18" s="42"/>
      <c r="AF18" s="43" t="s">
        <v>113</v>
      </c>
      <c r="AG18" s="44"/>
      <c r="AH18" s="44"/>
      <c r="AI18" s="44"/>
      <c r="AJ18" s="43" t="s">
        <v>113</v>
      </c>
      <c r="AK18" s="43" t="s">
        <v>113</v>
      </c>
      <c r="AL18" s="43"/>
      <c r="AM18" s="93" t="s">
        <v>170</v>
      </c>
      <c r="AN18" s="94"/>
      <c r="AO18" s="42"/>
      <c r="AP18" s="43"/>
      <c r="AQ18" s="44"/>
      <c r="AR18" s="44"/>
      <c r="AS18" s="44"/>
      <c r="AT18" s="43"/>
      <c r="AU18" s="43"/>
      <c r="AV18" s="43"/>
      <c r="AW18" s="93"/>
      <c r="AX18" s="94"/>
      <c r="AY18" s="42"/>
      <c r="AZ18" s="43"/>
      <c r="BA18" s="44">
        <v>1000</v>
      </c>
      <c r="BB18" s="44"/>
      <c r="BC18" s="44"/>
      <c r="BD18" s="43"/>
      <c r="BE18" s="43" t="s">
        <v>113</v>
      </c>
      <c r="BF18" s="43"/>
      <c r="BG18" s="93"/>
      <c r="BH18" s="94"/>
      <c r="BI18" s="42"/>
      <c r="BJ18" s="43"/>
      <c r="BK18" s="44"/>
      <c r="BL18" s="44"/>
      <c r="BM18" s="44"/>
      <c r="BN18" s="43"/>
      <c r="BO18" s="43"/>
      <c r="BP18" s="43"/>
      <c r="BQ18" s="93" t="s">
        <v>172</v>
      </c>
      <c r="BR18" s="94"/>
      <c r="BS18" s="42"/>
      <c r="BT18" s="43"/>
      <c r="BU18" s="44"/>
      <c r="BV18" s="44"/>
      <c r="BW18" s="44"/>
      <c r="BX18" s="43"/>
      <c r="BY18" s="43"/>
      <c r="BZ18" s="43"/>
      <c r="CA18" s="93" t="s">
        <v>169</v>
      </c>
      <c r="CB18" s="94"/>
      <c r="CC18" s="42" t="s">
        <v>112</v>
      </c>
      <c r="CD18" s="43"/>
      <c r="CE18" s="44">
        <v>1000</v>
      </c>
      <c r="CF18" s="44"/>
      <c r="CG18" s="44"/>
      <c r="CH18" s="43" t="s">
        <v>112</v>
      </c>
      <c r="CI18" s="43" t="s">
        <v>112</v>
      </c>
      <c r="CJ18" s="43"/>
      <c r="CK18" s="93"/>
      <c r="CL18" s="94"/>
      <c r="CM18" s="42"/>
      <c r="CN18" s="43"/>
      <c r="CO18" s="44"/>
      <c r="CP18" s="44"/>
      <c r="CQ18" s="44"/>
      <c r="CR18" s="43"/>
      <c r="CS18" s="43"/>
      <c r="CT18" s="43"/>
      <c r="CU18" s="93"/>
      <c r="CV18" s="94"/>
      <c r="CW18" s="42" t="s">
        <v>112</v>
      </c>
      <c r="CX18" s="43"/>
      <c r="CY18" s="44">
        <v>1000</v>
      </c>
      <c r="CZ18" s="44"/>
      <c r="DA18" s="44"/>
      <c r="DB18" s="43" t="s">
        <v>112</v>
      </c>
      <c r="DC18" s="43" t="s">
        <v>112</v>
      </c>
      <c r="DD18" s="43"/>
      <c r="DE18" s="93"/>
      <c r="DF18" s="94"/>
      <c r="DG18" s="42"/>
      <c r="DH18" s="43"/>
      <c r="DI18" s="44"/>
      <c r="DJ18" s="44"/>
      <c r="DK18" s="44"/>
      <c r="DL18" s="43"/>
      <c r="DM18" s="43"/>
      <c r="DN18" s="43"/>
      <c r="DO18" s="93"/>
      <c r="DP18" s="94"/>
      <c r="DQ18" s="42"/>
      <c r="DR18" s="43"/>
      <c r="DS18" s="44"/>
      <c r="DT18" s="44"/>
      <c r="DU18" s="44"/>
      <c r="DV18" s="43"/>
      <c r="DW18" s="43"/>
      <c r="DX18" s="43"/>
      <c r="DY18" s="93"/>
      <c r="DZ18" s="94"/>
      <c r="EA18" s="117">
        <f aca="true" t="shared" si="0" ref="EA18:EB22">M18+W18+AG18+AQ18+BA18+BK18+BU18+CE18+CO18+CY18+DI18+DS18</f>
        <v>5500</v>
      </c>
      <c r="EB18" s="118">
        <f t="shared" si="0"/>
        <v>0</v>
      </c>
      <c r="EC18" s="118">
        <f>EA18-EB18</f>
        <v>5500</v>
      </c>
      <c r="ED18" s="119" t="s">
        <v>114</v>
      </c>
      <c r="EE18" s="120">
        <v>3611</v>
      </c>
      <c r="EF18" s="121"/>
      <c r="EG18" s="166"/>
      <c r="EH18" s="94"/>
      <c r="EI18" s="165">
        <f>EE18</f>
        <v>3611</v>
      </c>
      <c r="EJ18" s="165" t="str">
        <f>ED18</f>
        <v>Difusion( radio, tv y prensa)</v>
      </c>
      <c r="EK18" s="165">
        <f>M18</f>
        <v>2000</v>
      </c>
      <c r="EL18" s="165">
        <f>W18</f>
        <v>500</v>
      </c>
      <c r="EM18" s="165">
        <f>AG18</f>
        <v>0</v>
      </c>
      <c r="EN18" s="165">
        <f>AQ18</f>
        <v>0</v>
      </c>
      <c r="EO18" s="165">
        <f>BA18</f>
        <v>1000</v>
      </c>
      <c r="EP18" s="165">
        <f>BK18</f>
        <v>0</v>
      </c>
      <c r="EQ18" s="165">
        <f>BU18</f>
        <v>0</v>
      </c>
      <c r="ER18" s="165">
        <f>CE18</f>
        <v>1000</v>
      </c>
      <c r="ES18" s="165">
        <f>CO18</f>
        <v>0</v>
      </c>
      <c r="ET18" s="165">
        <f>CY18</f>
        <v>1000</v>
      </c>
      <c r="EU18" s="165">
        <f>DI18</f>
        <v>0</v>
      </c>
      <c r="EV18" s="165">
        <f>DS18</f>
        <v>0</v>
      </c>
      <c r="EW18" s="165">
        <f>SUM(EK18:EV18)</f>
        <v>5500</v>
      </c>
    </row>
    <row r="19" spans="1:153" ht="22.5">
      <c r="A19" s="327"/>
      <c r="B19" s="332"/>
      <c r="C19" s="7">
        <v>2</v>
      </c>
      <c r="D19" s="301" t="s">
        <v>115</v>
      </c>
      <c r="E19" s="302"/>
      <c r="F19" s="303"/>
      <c r="G19" s="5" t="s">
        <v>110</v>
      </c>
      <c r="H19" s="8" t="s">
        <v>111</v>
      </c>
      <c r="I19" s="45">
        <v>42083</v>
      </c>
      <c r="J19" s="45">
        <v>42083</v>
      </c>
      <c r="K19" s="46"/>
      <c r="L19" s="47"/>
      <c r="M19" s="48"/>
      <c r="N19" s="48"/>
      <c r="O19" s="48"/>
      <c r="P19" s="47"/>
      <c r="Q19" s="47"/>
      <c r="R19" s="47"/>
      <c r="S19" s="95"/>
      <c r="T19" s="96"/>
      <c r="U19" s="46"/>
      <c r="V19" s="47"/>
      <c r="W19" s="48"/>
      <c r="X19" s="48"/>
      <c r="Y19" s="48"/>
      <c r="Z19" s="47"/>
      <c r="AA19" s="47"/>
      <c r="AB19" s="47"/>
      <c r="AC19" s="95"/>
      <c r="AD19" s="96"/>
      <c r="AE19" s="46" t="s">
        <v>112</v>
      </c>
      <c r="AF19" s="47"/>
      <c r="AG19" s="48"/>
      <c r="AH19" s="48"/>
      <c r="AI19" s="48"/>
      <c r="AJ19" s="47" t="s">
        <v>112</v>
      </c>
      <c r="AK19" s="47" t="s">
        <v>112</v>
      </c>
      <c r="AL19" s="47"/>
      <c r="AM19" s="95" t="s">
        <v>171</v>
      </c>
      <c r="AN19" s="96"/>
      <c r="AO19" s="46"/>
      <c r="AP19" s="47"/>
      <c r="AQ19" s="48"/>
      <c r="AR19" s="48"/>
      <c r="AS19" s="48"/>
      <c r="AT19" s="47"/>
      <c r="AU19" s="47"/>
      <c r="AV19" s="47"/>
      <c r="AW19" s="95"/>
      <c r="AX19" s="96"/>
      <c r="AY19" s="46"/>
      <c r="AZ19" s="47"/>
      <c r="BA19" s="48"/>
      <c r="BB19" s="48"/>
      <c r="BC19" s="48"/>
      <c r="BD19" s="47"/>
      <c r="BE19" s="47"/>
      <c r="BF19" s="47"/>
      <c r="BG19" s="95"/>
      <c r="BH19" s="96"/>
      <c r="BI19" s="46"/>
      <c r="BJ19" s="47"/>
      <c r="BK19" s="48"/>
      <c r="BL19" s="48"/>
      <c r="BM19" s="48"/>
      <c r="BN19" s="47"/>
      <c r="BO19" s="47"/>
      <c r="BP19" s="47"/>
      <c r="BQ19" s="95"/>
      <c r="BR19" s="96"/>
      <c r="BS19" s="46"/>
      <c r="BT19" s="47"/>
      <c r="BU19" s="48"/>
      <c r="BV19" s="48"/>
      <c r="BW19" s="48"/>
      <c r="BX19" s="47"/>
      <c r="BY19" s="47"/>
      <c r="BZ19" s="47"/>
      <c r="CA19" s="95"/>
      <c r="CB19" s="96"/>
      <c r="CC19" s="46"/>
      <c r="CD19" s="47"/>
      <c r="CE19" s="48"/>
      <c r="CF19" s="48"/>
      <c r="CG19" s="48"/>
      <c r="CH19" s="47"/>
      <c r="CI19" s="47"/>
      <c r="CJ19" s="47"/>
      <c r="CK19" s="95"/>
      <c r="CL19" s="96"/>
      <c r="CM19" s="46"/>
      <c r="CN19" s="47"/>
      <c r="CO19" s="48"/>
      <c r="CP19" s="48"/>
      <c r="CQ19" s="48"/>
      <c r="CR19" s="47"/>
      <c r="CS19" s="47"/>
      <c r="CT19" s="47"/>
      <c r="CU19" s="95"/>
      <c r="CV19" s="96"/>
      <c r="CW19" s="46"/>
      <c r="CX19" s="47"/>
      <c r="CY19" s="48"/>
      <c r="CZ19" s="48"/>
      <c r="DA19" s="48"/>
      <c r="DB19" s="47"/>
      <c r="DC19" s="47"/>
      <c r="DD19" s="47"/>
      <c r="DE19" s="95"/>
      <c r="DF19" s="96"/>
      <c r="DG19" s="46"/>
      <c r="DH19" s="47"/>
      <c r="DI19" s="48"/>
      <c r="DJ19" s="48"/>
      <c r="DK19" s="48"/>
      <c r="DL19" s="47"/>
      <c r="DM19" s="47"/>
      <c r="DN19" s="47"/>
      <c r="DO19" s="95"/>
      <c r="DP19" s="96"/>
      <c r="DQ19" s="46"/>
      <c r="DR19" s="47"/>
      <c r="DS19" s="48"/>
      <c r="DT19" s="48"/>
      <c r="DU19" s="48"/>
      <c r="DV19" s="47"/>
      <c r="DW19" s="47"/>
      <c r="DX19" s="47"/>
      <c r="DY19" s="95"/>
      <c r="DZ19" s="96"/>
      <c r="EA19" s="122"/>
      <c r="EB19" s="123"/>
      <c r="EC19" s="123"/>
      <c r="ED19" s="124"/>
      <c r="EE19" s="125"/>
      <c r="EF19" s="126"/>
      <c r="EG19" s="167"/>
      <c r="EH19" s="96"/>
      <c r="EI19" s="165">
        <f aca="true" t="shared" si="1" ref="EI19:EI39">EE19</f>
        <v>0</v>
      </c>
      <c r="EJ19" s="165">
        <f aca="true" t="shared" si="2" ref="EJ19:EJ39">ED19</f>
        <v>0</v>
      </c>
      <c r="EK19" s="165">
        <f aca="true" t="shared" si="3" ref="EK19:EK39">M19</f>
        <v>0</v>
      </c>
      <c r="EL19" s="165">
        <f aca="true" t="shared" si="4" ref="EL19:EL39">W19</f>
        <v>0</v>
      </c>
      <c r="EM19" s="165">
        <f aca="true" t="shared" si="5" ref="EM19:EM39">AG19</f>
        <v>0</v>
      </c>
      <c r="EN19" s="165">
        <f aca="true" t="shared" si="6" ref="EN19:EN39">AQ19</f>
        <v>0</v>
      </c>
      <c r="EO19" s="165">
        <f aca="true" t="shared" si="7" ref="EO19:EO39">BA19</f>
        <v>0</v>
      </c>
      <c r="EP19" s="165">
        <f aca="true" t="shared" si="8" ref="EP19:EP39">BK19</f>
        <v>0</v>
      </c>
      <c r="EQ19" s="165">
        <f aca="true" t="shared" si="9" ref="EQ19:EQ39">BU19</f>
        <v>0</v>
      </c>
      <c r="ER19" s="165">
        <f aca="true" t="shared" si="10" ref="ER19:ER39">CE19</f>
        <v>0</v>
      </c>
      <c r="ES19" s="165">
        <f aca="true" t="shared" si="11" ref="ES19:ES39">CO19</f>
        <v>0</v>
      </c>
      <c r="ET19" s="165">
        <f aca="true" t="shared" si="12" ref="ET19:ET39">CY19</f>
        <v>0</v>
      </c>
      <c r="EU19" s="165">
        <f aca="true" t="shared" si="13" ref="EU19:EU39">DI19</f>
        <v>0</v>
      </c>
      <c r="EV19" s="165">
        <f aca="true" t="shared" si="14" ref="EV19:EV39">DS19</f>
        <v>0</v>
      </c>
      <c r="EW19" s="165">
        <f aca="true" t="shared" si="15" ref="EW19:EW39">SUM(EK19:EV19)</f>
        <v>0</v>
      </c>
    </row>
    <row r="20" spans="1:153" ht="52.5" customHeight="1">
      <c r="A20" s="327"/>
      <c r="B20" s="332"/>
      <c r="C20" s="7">
        <v>3</v>
      </c>
      <c r="D20" s="301" t="s">
        <v>117</v>
      </c>
      <c r="E20" s="302"/>
      <c r="F20" s="303"/>
      <c r="G20" s="5" t="s">
        <v>110</v>
      </c>
      <c r="H20" s="8" t="s">
        <v>111</v>
      </c>
      <c r="I20" s="45">
        <v>42083</v>
      </c>
      <c r="J20" s="45">
        <v>42083</v>
      </c>
      <c r="K20" s="46"/>
      <c r="L20" s="47"/>
      <c r="M20" s="48"/>
      <c r="N20" s="48"/>
      <c r="O20" s="48"/>
      <c r="P20" s="47"/>
      <c r="Q20" s="47"/>
      <c r="R20" s="47"/>
      <c r="S20" s="95"/>
      <c r="T20" s="96"/>
      <c r="U20" s="46"/>
      <c r="V20" s="47"/>
      <c r="W20" s="48"/>
      <c r="X20" s="48"/>
      <c r="Y20" s="48"/>
      <c r="Z20" s="47"/>
      <c r="AA20" s="47"/>
      <c r="AB20" s="47"/>
      <c r="AC20" s="95"/>
      <c r="AD20" s="96"/>
      <c r="AE20" s="46" t="s">
        <v>112</v>
      </c>
      <c r="AF20" s="47"/>
      <c r="AG20" s="48">
        <v>2000</v>
      </c>
      <c r="AH20" s="48"/>
      <c r="AI20" s="48"/>
      <c r="AJ20" s="47" t="s">
        <v>112</v>
      </c>
      <c r="AK20" s="47" t="s">
        <v>112</v>
      </c>
      <c r="AL20" s="47"/>
      <c r="AM20" s="95" t="s">
        <v>172</v>
      </c>
      <c r="AN20" s="96"/>
      <c r="AO20" s="46" t="s">
        <v>112</v>
      </c>
      <c r="AP20" s="47"/>
      <c r="AQ20" s="48">
        <v>2000</v>
      </c>
      <c r="AR20" s="48"/>
      <c r="AS20" s="48"/>
      <c r="AT20" s="47" t="s">
        <v>112</v>
      </c>
      <c r="AU20" s="47" t="s">
        <v>112</v>
      </c>
      <c r="AV20" s="47"/>
      <c r="AW20" s="95"/>
      <c r="AX20" s="96"/>
      <c r="AY20" s="46" t="s">
        <v>112</v>
      </c>
      <c r="AZ20" s="47"/>
      <c r="BA20" s="48">
        <v>2000</v>
      </c>
      <c r="BB20" s="48"/>
      <c r="BC20" s="48"/>
      <c r="BD20" s="47" t="s">
        <v>112</v>
      </c>
      <c r="BE20" s="47" t="s">
        <v>112</v>
      </c>
      <c r="BF20" s="47"/>
      <c r="BG20" s="95"/>
      <c r="BH20" s="96"/>
      <c r="BI20" s="46"/>
      <c r="BJ20" s="47"/>
      <c r="BK20" s="48"/>
      <c r="BL20" s="48"/>
      <c r="BM20" s="48"/>
      <c r="BN20" s="47"/>
      <c r="BO20" s="47"/>
      <c r="BP20" s="47"/>
      <c r="BQ20" s="95" t="s">
        <v>172</v>
      </c>
      <c r="BR20" s="96"/>
      <c r="BS20" s="46"/>
      <c r="BT20" s="47"/>
      <c r="BU20" s="48"/>
      <c r="BV20" s="48"/>
      <c r="BW20" s="48"/>
      <c r="BX20" s="47"/>
      <c r="BY20" s="47"/>
      <c r="BZ20" s="47"/>
      <c r="CA20" s="95" t="s">
        <v>172</v>
      </c>
      <c r="CB20" s="96"/>
      <c r="CC20" s="46"/>
      <c r="CD20" s="47"/>
      <c r="CE20" s="48"/>
      <c r="CF20" s="48"/>
      <c r="CG20" s="48"/>
      <c r="CH20" s="47"/>
      <c r="CI20" s="47"/>
      <c r="CJ20" s="47"/>
      <c r="CK20" s="95"/>
      <c r="CL20" s="96"/>
      <c r="CM20" s="46"/>
      <c r="CN20" s="47"/>
      <c r="CO20" s="48"/>
      <c r="CP20" s="48"/>
      <c r="CQ20" s="48"/>
      <c r="CR20" s="47"/>
      <c r="CS20" s="47"/>
      <c r="CT20" s="47"/>
      <c r="CU20" s="95"/>
      <c r="CV20" s="96"/>
      <c r="CW20" s="46"/>
      <c r="CX20" s="47"/>
      <c r="CY20" s="48"/>
      <c r="CZ20" s="48"/>
      <c r="DA20" s="48"/>
      <c r="DB20" s="47"/>
      <c r="DC20" s="47"/>
      <c r="DD20" s="47"/>
      <c r="DE20" s="95"/>
      <c r="DF20" s="96"/>
      <c r="DG20" s="46"/>
      <c r="DH20" s="47"/>
      <c r="DI20" s="48"/>
      <c r="DJ20" s="48"/>
      <c r="DK20" s="48"/>
      <c r="DL20" s="47"/>
      <c r="DM20" s="47"/>
      <c r="DN20" s="47"/>
      <c r="DO20" s="95"/>
      <c r="DP20" s="96"/>
      <c r="DQ20" s="46"/>
      <c r="DR20" s="47"/>
      <c r="DS20" s="48"/>
      <c r="DT20" s="48"/>
      <c r="DU20" s="48"/>
      <c r="DV20" s="47"/>
      <c r="DW20" s="47"/>
      <c r="DX20" s="47"/>
      <c r="DY20" s="95"/>
      <c r="DZ20" s="96"/>
      <c r="EA20" s="122">
        <f t="shared" si="0"/>
        <v>6000</v>
      </c>
      <c r="EB20" s="123">
        <f t="shared" si="0"/>
        <v>0</v>
      </c>
      <c r="EC20" s="123">
        <f>EA20-EB20</f>
        <v>6000</v>
      </c>
      <c r="ED20" s="127" t="s">
        <v>118</v>
      </c>
      <c r="EE20" s="128">
        <v>3611</v>
      </c>
      <c r="EF20" s="126"/>
      <c r="EG20" s="167"/>
      <c r="EH20" s="96"/>
      <c r="EI20" s="165">
        <f t="shared" si="1"/>
        <v>3611</v>
      </c>
      <c r="EJ20" s="165" t="str">
        <f t="shared" si="2"/>
        <v>Difusion ( tripticos)</v>
      </c>
      <c r="EK20" s="165">
        <f t="shared" si="3"/>
        <v>0</v>
      </c>
      <c r="EL20" s="165">
        <f t="shared" si="4"/>
        <v>0</v>
      </c>
      <c r="EM20" s="165">
        <f t="shared" si="5"/>
        <v>2000</v>
      </c>
      <c r="EN20" s="165">
        <f t="shared" si="6"/>
        <v>2000</v>
      </c>
      <c r="EO20" s="165">
        <f t="shared" si="7"/>
        <v>2000</v>
      </c>
      <c r="EP20" s="165">
        <f t="shared" si="8"/>
        <v>0</v>
      </c>
      <c r="EQ20" s="165">
        <f t="shared" si="9"/>
        <v>0</v>
      </c>
      <c r="ER20" s="165">
        <f t="shared" si="10"/>
        <v>0</v>
      </c>
      <c r="ES20" s="165">
        <f t="shared" si="11"/>
        <v>0</v>
      </c>
      <c r="ET20" s="165">
        <f t="shared" si="12"/>
        <v>0</v>
      </c>
      <c r="EU20" s="165">
        <f t="shared" si="13"/>
        <v>0</v>
      </c>
      <c r="EV20" s="165">
        <f t="shared" si="14"/>
        <v>0</v>
      </c>
      <c r="EW20" s="165">
        <f t="shared" si="15"/>
        <v>6000</v>
      </c>
    </row>
    <row r="21" spans="1:153" ht="45" customHeight="1">
      <c r="A21" s="327"/>
      <c r="B21" s="332"/>
      <c r="C21" s="336">
        <v>4</v>
      </c>
      <c r="D21" s="366" t="s">
        <v>119</v>
      </c>
      <c r="E21" s="366"/>
      <c r="F21" s="367"/>
      <c r="G21" s="5" t="s">
        <v>110</v>
      </c>
      <c r="H21" s="8" t="s">
        <v>111</v>
      </c>
      <c r="I21" s="45">
        <v>42218</v>
      </c>
      <c r="J21" s="49">
        <v>42226</v>
      </c>
      <c r="K21" s="46" t="s">
        <v>112</v>
      </c>
      <c r="L21" s="47"/>
      <c r="M21" s="48">
        <v>1500</v>
      </c>
      <c r="N21" s="48"/>
      <c r="O21" s="48"/>
      <c r="P21" s="47" t="s">
        <v>112</v>
      </c>
      <c r="Q21" s="47" t="s">
        <v>112</v>
      </c>
      <c r="R21" s="47"/>
      <c r="S21" s="95"/>
      <c r="T21" s="96"/>
      <c r="U21" s="46" t="s">
        <v>112</v>
      </c>
      <c r="V21" s="47"/>
      <c r="W21" s="48">
        <v>1000</v>
      </c>
      <c r="X21" s="48"/>
      <c r="Y21" s="48"/>
      <c r="Z21" s="47" t="s">
        <v>112</v>
      </c>
      <c r="AA21" s="47" t="s">
        <v>112</v>
      </c>
      <c r="AB21" s="47"/>
      <c r="AC21" s="95"/>
      <c r="AD21" s="96"/>
      <c r="AE21" s="46" t="s">
        <v>112</v>
      </c>
      <c r="AF21" s="47"/>
      <c r="AG21" s="48">
        <v>1000</v>
      </c>
      <c r="AH21" s="48"/>
      <c r="AI21" s="48"/>
      <c r="AJ21" s="47" t="s">
        <v>112</v>
      </c>
      <c r="AK21" s="47" t="s">
        <v>112</v>
      </c>
      <c r="AL21" s="47"/>
      <c r="AM21" s="95"/>
      <c r="AN21" s="96"/>
      <c r="AO21" s="46" t="s">
        <v>113</v>
      </c>
      <c r="AP21" s="47" t="s">
        <v>113</v>
      </c>
      <c r="AQ21" s="48">
        <v>1000</v>
      </c>
      <c r="AR21" s="48"/>
      <c r="AS21" s="48"/>
      <c r="AT21" s="47" t="s">
        <v>113</v>
      </c>
      <c r="AU21" s="47" t="s">
        <v>113</v>
      </c>
      <c r="AV21" s="47"/>
      <c r="AW21" s="95" t="s">
        <v>173</v>
      </c>
      <c r="AX21" s="96"/>
      <c r="AY21" s="46" t="s">
        <v>113</v>
      </c>
      <c r="AZ21" s="47" t="s">
        <v>113</v>
      </c>
      <c r="BA21" s="48">
        <v>1000</v>
      </c>
      <c r="BB21" s="48"/>
      <c r="BC21" s="48"/>
      <c r="BD21" s="47" t="s">
        <v>113</v>
      </c>
      <c r="BE21" s="47" t="s">
        <v>113</v>
      </c>
      <c r="BF21" s="47"/>
      <c r="BG21" s="95" t="s">
        <v>173</v>
      </c>
      <c r="BH21" s="96"/>
      <c r="BI21" s="46" t="s">
        <v>112</v>
      </c>
      <c r="BJ21" s="47"/>
      <c r="BK21" s="48">
        <v>1000</v>
      </c>
      <c r="BL21" s="48"/>
      <c r="BM21" s="48"/>
      <c r="BN21" s="47" t="s">
        <v>112</v>
      </c>
      <c r="BO21" s="47" t="s">
        <v>112</v>
      </c>
      <c r="BP21" s="47"/>
      <c r="BQ21" s="95" t="s">
        <v>191</v>
      </c>
      <c r="BR21" s="96"/>
      <c r="BS21" s="46" t="s">
        <v>112</v>
      </c>
      <c r="BT21" s="47"/>
      <c r="BU21" s="48">
        <v>1000</v>
      </c>
      <c r="BV21" s="48"/>
      <c r="BW21" s="48"/>
      <c r="BX21" s="47" t="s">
        <v>112</v>
      </c>
      <c r="BY21" s="47" t="s">
        <v>112</v>
      </c>
      <c r="BZ21" s="47"/>
      <c r="CA21" s="95" t="s">
        <v>191</v>
      </c>
      <c r="CB21" s="96"/>
      <c r="CC21" s="46" t="s">
        <v>112</v>
      </c>
      <c r="CD21" s="47"/>
      <c r="CE21" s="48">
        <v>5000</v>
      </c>
      <c r="CF21" s="48"/>
      <c r="CG21" s="48"/>
      <c r="CH21" s="47" t="s">
        <v>112</v>
      </c>
      <c r="CI21" s="47" t="s">
        <v>112</v>
      </c>
      <c r="CJ21" s="47"/>
      <c r="CK21" s="95" t="s">
        <v>191</v>
      </c>
      <c r="CL21" s="96"/>
      <c r="CM21" s="46" t="s">
        <v>112</v>
      </c>
      <c r="CN21" s="47"/>
      <c r="CO21" s="48">
        <v>1000</v>
      </c>
      <c r="CP21" s="48"/>
      <c r="CQ21" s="48"/>
      <c r="CR21" s="47" t="s">
        <v>112</v>
      </c>
      <c r="CS21" s="47" t="s">
        <v>112</v>
      </c>
      <c r="CT21" s="47"/>
      <c r="CU21" s="95" t="s">
        <v>191</v>
      </c>
      <c r="CV21" s="96"/>
      <c r="CW21" s="46" t="s">
        <v>112</v>
      </c>
      <c r="CX21" s="47" t="s">
        <v>112</v>
      </c>
      <c r="CY21" s="48">
        <v>500</v>
      </c>
      <c r="CZ21" s="48"/>
      <c r="DA21" s="48"/>
      <c r="DB21" s="47" t="s">
        <v>112</v>
      </c>
      <c r="DC21" s="47" t="s">
        <v>112</v>
      </c>
      <c r="DD21" s="47"/>
      <c r="DE21" s="95" t="s">
        <v>192</v>
      </c>
      <c r="DF21" s="96"/>
      <c r="DG21" s="46" t="s">
        <v>112</v>
      </c>
      <c r="DH21" s="47"/>
      <c r="DI21" s="48">
        <v>500</v>
      </c>
      <c r="DJ21" s="48"/>
      <c r="DK21" s="48"/>
      <c r="DL21" s="47" t="s">
        <v>112</v>
      </c>
      <c r="DM21" s="47" t="s">
        <v>112</v>
      </c>
      <c r="DN21" s="47"/>
      <c r="DO21" s="95" t="s">
        <v>193</v>
      </c>
      <c r="DP21" s="96"/>
      <c r="DQ21" s="46" t="s">
        <v>112</v>
      </c>
      <c r="DR21" s="47"/>
      <c r="DS21" s="48">
        <v>500</v>
      </c>
      <c r="DT21" s="48"/>
      <c r="DU21" s="48"/>
      <c r="DV21" s="47" t="s">
        <v>112</v>
      </c>
      <c r="DW21" s="47" t="s">
        <v>112</v>
      </c>
      <c r="DX21" s="47"/>
      <c r="DY21" s="95" t="s">
        <v>193</v>
      </c>
      <c r="DZ21" s="96"/>
      <c r="EA21" s="122">
        <f t="shared" si="0"/>
        <v>15000</v>
      </c>
      <c r="EB21" s="123">
        <f t="shared" si="0"/>
        <v>0</v>
      </c>
      <c r="EC21" s="123">
        <f>EA21-EB21</f>
        <v>15000</v>
      </c>
      <c r="ED21" s="124" t="s">
        <v>120</v>
      </c>
      <c r="EE21" s="47">
        <v>3831</v>
      </c>
      <c r="EF21" s="126"/>
      <c r="EG21" s="167"/>
      <c r="EH21" s="96"/>
      <c r="EI21" s="165">
        <f t="shared" si="1"/>
        <v>3831</v>
      </c>
      <c r="EJ21" s="165" t="str">
        <f t="shared" si="2"/>
        <v>Congresos y convenciones/ </v>
      </c>
      <c r="EK21" s="165">
        <f t="shared" si="3"/>
        <v>1500</v>
      </c>
      <c r="EL21" s="165">
        <f t="shared" si="4"/>
        <v>1000</v>
      </c>
      <c r="EM21" s="165">
        <f t="shared" si="5"/>
        <v>1000</v>
      </c>
      <c r="EN21" s="165">
        <f t="shared" si="6"/>
        <v>1000</v>
      </c>
      <c r="EO21" s="165">
        <f t="shared" si="7"/>
        <v>1000</v>
      </c>
      <c r="EP21" s="165">
        <f t="shared" si="8"/>
        <v>1000</v>
      </c>
      <c r="EQ21" s="165">
        <f t="shared" si="9"/>
        <v>1000</v>
      </c>
      <c r="ER21" s="165">
        <f t="shared" si="10"/>
        <v>5000</v>
      </c>
      <c r="ES21" s="165">
        <f t="shared" si="11"/>
        <v>1000</v>
      </c>
      <c r="ET21" s="165">
        <f t="shared" si="12"/>
        <v>500</v>
      </c>
      <c r="EU21" s="165">
        <f t="shared" si="13"/>
        <v>500</v>
      </c>
      <c r="EV21" s="165">
        <f t="shared" si="14"/>
        <v>500</v>
      </c>
      <c r="EW21" s="165">
        <f t="shared" si="15"/>
        <v>15000</v>
      </c>
    </row>
    <row r="22" spans="1:153" ht="16.5">
      <c r="A22" s="327"/>
      <c r="B22" s="332"/>
      <c r="C22" s="337"/>
      <c r="D22" s="368"/>
      <c r="E22" s="368"/>
      <c r="F22" s="369"/>
      <c r="G22" s="9"/>
      <c r="H22" s="10"/>
      <c r="I22" s="50"/>
      <c r="J22" s="51"/>
      <c r="K22" s="52"/>
      <c r="L22" s="53"/>
      <c r="M22" s="54"/>
      <c r="N22" s="54"/>
      <c r="O22" s="54"/>
      <c r="P22" s="53"/>
      <c r="Q22" s="53"/>
      <c r="R22" s="53"/>
      <c r="S22" s="97"/>
      <c r="T22" s="98"/>
      <c r="U22" s="52"/>
      <c r="V22" s="53"/>
      <c r="W22" s="54">
        <v>500</v>
      </c>
      <c r="X22" s="54"/>
      <c r="Y22" s="54"/>
      <c r="Z22" s="53"/>
      <c r="AA22" s="53"/>
      <c r="AB22" s="53"/>
      <c r="AC22" s="97"/>
      <c r="AD22" s="98"/>
      <c r="AE22" s="52"/>
      <c r="AF22" s="53"/>
      <c r="AG22" s="54">
        <v>500</v>
      </c>
      <c r="AH22" s="54"/>
      <c r="AI22" s="54"/>
      <c r="AJ22" s="53"/>
      <c r="AK22" s="53"/>
      <c r="AL22" s="53"/>
      <c r="AM22" s="97"/>
      <c r="AN22" s="98"/>
      <c r="AO22" s="52"/>
      <c r="AP22" s="53"/>
      <c r="AQ22" s="54">
        <v>500</v>
      </c>
      <c r="AR22" s="54"/>
      <c r="AS22" s="54"/>
      <c r="AT22" s="53"/>
      <c r="AU22" s="53"/>
      <c r="AV22" s="53"/>
      <c r="AW22" s="97"/>
      <c r="AX22" s="98"/>
      <c r="AY22" s="52"/>
      <c r="AZ22" s="53"/>
      <c r="BA22" s="54">
        <v>500</v>
      </c>
      <c r="BB22" s="54"/>
      <c r="BC22" s="54"/>
      <c r="BD22" s="53"/>
      <c r="BE22" s="53"/>
      <c r="BF22" s="53"/>
      <c r="BG22" s="97"/>
      <c r="BH22" s="98"/>
      <c r="BI22" s="52"/>
      <c r="BJ22" s="53"/>
      <c r="BK22" s="54">
        <v>500</v>
      </c>
      <c r="BL22" s="54"/>
      <c r="BM22" s="54"/>
      <c r="BN22" s="53"/>
      <c r="BO22" s="53"/>
      <c r="BP22" s="53"/>
      <c r="BQ22" s="97"/>
      <c r="BR22" s="98"/>
      <c r="BS22" s="52"/>
      <c r="BT22" s="53"/>
      <c r="BU22" s="54">
        <v>500</v>
      </c>
      <c r="BV22" s="54"/>
      <c r="BW22" s="54"/>
      <c r="BX22" s="53"/>
      <c r="BY22" s="53"/>
      <c r="BZ22" s="53"/>
      <c r="CA22" s="97"/>
      <c r="CB22" s="98"/>
      <c r="CC22" s="52"/>
      <c r="CD22" s="53"/>
      <c r="CE22" s="54">
        <v>5000</v>
      </c>
      <c r="CF22" s="54"/>
      <c r="CG22" s="54"/>
      <c r="CH22" s="53"/>
      <c r="CI22" s="53"/>
      <c r="CJ22" s="53"/>
      <c r="CK22" s="97"/>
      <c r="CL22" s="98"/>
      <c r="CM22" s="52"/>
      <c r="CN22" s="53"/>
      <c r="CO22" s="54">
        <v>500</v>
      </c>
      <c r="CP22" s="54"/>
      <c r="CQ22" s="54"/>
      <c r="CR22" s="53"/>
      <c r="CS22" s="53"/>
      <c r="CT22" s="53"/>
      <c r="CU22" s="97"/>
      <c r="CV22" s="98"/>
      <c r="CW22" s="52"/>
      <c r="CX22" s="53"/>
      <c r="CY22" s="54">
        <v>500</v>
      </c>
      <c r="CZ22" s="54"/>
      <c r="DA22" s="54"/>
      <c r="DB22" s="53"/>
      <c r="DC22" s="53"/>
      <c r="DD22" s="53"/>
      <c r="DE22" s="97"/>
      <c r="DF22" s="98"/>
      <c r="DG22" s="52"/>
      <c r="DH22" s="53"/>
      <c r="DI22" s="54">
        <v>500</v>
      </c>
      <c r="DJ22" s="54"/>
      <c r="DK22" s="54"/>
      <c r="DL22" s="53"/>
      <c r="DM22" s="53"/>
      <c r="DN22" s="53"/>
      <c r="DO22" s="97"/>
      <c r="DP22" s="98"/>
      <c r="DQ22" s="52"/>
      <c r="DR22" s="53"/>
      <c r="DS22" s="54">
        <v>500</v>
      </c>
      <c r="DT22" s="54"/>
      <c r="DU22" s="54"/>
      <c r="DV22" s="53"/>
      <c r="DW22" s="53"/>
      <c r="DX22" s="53"/>
      <c r="DY22" s="97"/>
      <c r="DZ22" s="98"/>
      <c r="EA22" s="122">
        <f t="shared" si="0"/>
        <v>10000</v>
      </c>
      <c r="EB22" s="123">
        <f t="shared" si="0"/>
        <v>0</v>
      </c>
      <c r="EC22" s="123">
        <f>EA22-EB22</f>
        <v>10000</v>
      </c>
      <c r="ED22" s="127" t="s">
        <v>121</v>
      </c>
      <c r="EE22" s="129">
        <v>3751</v>
      </c>
      <c r="EF22" s="130"/>
      <c r="EG22" s="168"/>
      <c r="EH22" s="98"/>
      <c r="EI22" s="165">
        <f t="shared" si="1"/>
        <v>3751</v>
      </c>
      <c r="EJ22" s="165" t="str">
        <f t="shared" si="2"/>
        <v>Viaticos en el pais</v>
      </c>
      <c r="EK22" s="165">
        <f t="shared" si="3"/>
        <v>0</v>
      </c>
      <c r="EL22" s="165">
        <f t="shared" si="4"/>
        <v>500</v>
      </c>
      <c r="EM22" s="165">
        <f t="shared" si="5"/>
        <v>500</v>
      </c>
      <c r="EN22" s="165">
        <f t="shared" si="6"/>
        <v>500</v>
      </c>
      <c r="EO22" s="165">
        <f t="shared" si="7"/>
        <v>500</v>
      </c>
      <c r="EP22" s="165">
        <f t="shared" si="8"/>
        <v>500</v>
      </c>
      <c r="EQ22" s="165">
        <f t="shared" si="9"/>
        <v>500</v>
      </c>
      <c r="ER22" s="165">
        <f t="shared" si="10"/>
        <v>5000</v>
      </c>
      <c r="ES22" s="165">
        <f t="shared" si="11"/>
        <v>500</v>
      </c>
      <c r="ET22" s="165">
        <f t="shared" si="12"/>
        <v>500</v>
      </c>
      <c r="EU22" s="165">
        <f t="shared" si="13"/>
        <v>500</v>
      </c>
      <c r="EV22" s="165">
        <f t="shared" si="14"/>
        <v>500</v>
      </c>
      <c r="EW22" s="165">
        <f t="shared" si="15"/>
        <v>10000</v>
      </c>
    </row>
    <row r="23" spans="1:153" ht="16.5">
      <c r="A23" s="328"/>
      <c r="B23" s="333"/>
      <c r="C23" s="304"/>
      <c r="D23" s="305"/>
      <c r="E23" s="305"/>
      <c r="F23" s="306"/>
      <c r="G23" s="11"/>
      <c r="H23" s="12"/>
      <c r="I23" s="55"/>
      <c r="J23" s="56"/>
      <c r="K23" s="52"/>
      <c r="L23" s="53"/>
      <c r="M23" s="54"/>
      <c r="N23" s="54"/>
      <c r="O23" s="54"/>
      <c r="P23" s="53"/>
      <c r="Q23" s="53"/>
      <c r="R23" s="53"/>
      <c r="S23" s="97"/>
      <c r="T23" s="98"/>
      <c r="U23" s="52"/>
      <c r="V23" s="53"/>
      <c r="W23" s="54"/>
      <c r="X23" s="54"/>
      <c r="Y23" s="54"/>
      <c r="Z23" s="53"/>
      <c r="AA23" s="53"/>
      <c r="AB23" s="53"/>
      <c r="AC23" s="97"/>
      <c r="AD23" s="98"/>
      <c r="AE23" s="52"/>
      <c r="AF23" s="53"/>
      <c r="AG23" s="54"/>
      <c r="AH23" s="54"/>
      <c r="AI23" s="54"/>
      <c r="AJ23" s="53"/>
      <c r="AK23" s="53"/>
      <c r="AL23" s="53"/>
      <c r="AM23" s="97"/>
      <c r="AN23" s="98"/>
      <c r="AO23" s="52"/>
      <c r="AP23" s="53"/>
      <c r="AQ23" s="54"/>
      <c r="AR23" s="54"/>
      <c r="AS23" s="54"/>
      <c r="AT23" s="53"/>
      <c r="AU23" s="53"/>
      <c r="AV23" s="53"/>
      <c r="AW23" s="97"/>
      <c r="AX23" s="98"/>
      <c r="AY23" s="52"/>
      <c r="AZ23" s="53"/>
      <c r="BA23" s="54"/>
      <c r="BB23" s="54"/>
      <c r="BC23" s="54"/>
      <c r="BD23" s="53"/>
      <c r="BE23" s="53"/>
      <c r="BF23" s="53"/>
      <c r="BG23" s="97"/>
      <c r="BH23" s="98"/>
      <c r="BI23" s="52"/>
      <c r="BJ23" s="53"/>
      <c r="BK23" s="54"/>
      <c r="BL23" s="54"/>
      <c r="BM23" s="54"/>
      <c r="BN23" s="53"/>
      <c r="BO23" s="53"/>
      <c r="BP23" s="53"/>
      <c r="BQ23" s="97"/>
      <c r="BR23" s="98"/>
      <c r="BS23" s="52"/>
      <c r="BT23" s="53"/>
      <c r="BU23" s="54"/>
      <c r="BV23" s="54"/>
      <c r="BW23" s="54"/>
      <c r="BX23" s="53"/>
      <c r="BY23" s="53"/>
      <c r="BZ23" s="53"/>
      <c r="CA23" s="97"/>
      <c r="CB23" s="98"/>
      <c r="CC23" s="52"/>
      <c r="CD23" s="53"/>
      <c r="CE23" s="54"/>
      <c r="CF23" s="54"/>
      <c r="CG23" s="54"/>
      <c r="CH23" s="53"/>
      <c r="CI23" s="53"/>
      <c r="CJ23" s="53"/>
      <c r="CK23" s="97"/>
      <c r="CL23" s="98"/>
      <c r="CM23" s="52"/>
      <c r="CN23" s="53"/>
      <c r="CO23" s="54"/>
      <c r="CP23" s="54"/>
      <c r="CQ23" s="54"/>
      <c r="CR23" s="53"/>
      <c r="CS23" s="53"/>
      <c r="CT23" s="53"/>
      <c r="CU23" s="97"/>
      <c r="CV23" s="98"/>
      <c r="CW23" s="52"/>
      <c r="CX23" s="53"/>
      <c r="CY23" s="54"/>
      <c r="CZ23" s="54"/>
      <c r="DA23" s="54"/>
      <c r="DB23" s="53"/>
      <c r="DC23" s="53"/>
      <c r="DD23" s="53"/>
      <c r="DE23" s="97"/>
      <c r="DF23" s="98"/>
      <c r="DG23" s="52"/>
      <c r="DH23" s="53"/>
      <c r="DI23" s="54"/>
      <c r="DJ23" s="54"/>
      <c r="DK23" s="54"/>
      <c r="DL23" s="53"/>
      <c r="DM23" s="53"/>
      <c r="DN23" s="53"/>
      <c r="DO23" s="97"/>
      <c r="DP23" s="98"/>
      <c r="DQ23" s="52"/>
      <c r="DR23" s="53"/>
      <c r="DS23" s="54"/>
      <c r="DT23" s="54"/>
      <c r="DU23" s="54"/>
      <c r="DV23" s="53"/>
      <c r="DW23" s="53"/>
      <c r="DX23" s="53"/>
      <c r="DY23" s="97"/>
      <c r="DZ23" s="98"/>
      <c r="EA23" s="131"/>
      <c r="EB23" s="132"/>
      <c r="EC23" s="132"/>
      <c r="ED23" s="127"/>
      <c r="EE23" s="53"/>
      <c r="EF23" s="130"/>
      <c r="EG23" s="168"/>
      <c r="EH23" s="98"/>
      <c r="EI23" s="165">
        <f t="shared" si="1"/>
        <v>0</v>
      </c>
      <c r="EJ23" s="165">
        <f t="shared" si="2"/>
        <v>0</v>
      </c>
      <c r="EK23" s="165">
        <f t="shared" si="3"/>
        <v>0</v>
      </c>
      <c r="EL23" s="165">
        <f t="shared" si="4"/>
        <v>0</v>
      </c>
      <c r="EM23" s="165">
        <f t="shared" si="5"/>
        <v>0</v>
      </c>
      <c r="EN23" s="165">
        <f t="shared" si="6"/>
        <v>0</v>
      </c>
      <c r="EO23" s="165">
        <f t="shared" si="7"/>
        <v>0</v>
      </c>
      <c r="EP23" s="165">
        <f t="shared" si="8"/>
        <v>0</v>
      </c>
      <c r="EQ23" s="165">
        <f t="shared" si="9"/>
        <v>0</v>
      </c>
      <c r="ER23" s="165">
        <f t="shared" si="10"/>
        <v>0</v>
      </c>
      <c r="ES23" s="165">
        <f t="shared" si="11"/>
        <v>0</v>
      </c>
      <c r="ET23" s="165">
        <f t="shared" si="12"/>
        <v>0</v>
      </c>
      <c r="EU23" s="165">
        <f t="shared" si="13"/>
        <v>0</v>
      </c>
      <c r="EV23" s="165">
        <f t="shared" si="14"/>
        <v>0</v>
      </c>
      <c r="EW23" s="165">
        <f t="shared" si="15"/>
        <v>0</v>
      </c>
    </row>
    <row r="24" spans="1:153" ht="45">
      <c r="A24" s="329">
        <v>2</v>
      </c>
      <c r="B24" s="334" t="s">
        <v>122</v>
      </c>
      <c r="C24" s="13">
        <v>1</v>
      </c>
      <c r="D24" s="307" t="s">
        <v>123</v>
      </c>
      <c r="E24" s="308"/>
      <c r="F24" s="309"/>
      <c r="G24" s="5" t="s">
        <v>124</v>
      </c>
      <c r="H24" s="5" t="s">
        <v>125</v>
      </c>
      <c r="I24" s="57">
        <v>42064</v>
      </c>
      <c r="J24" s="58">
        <v>42309</v>
      </c>
      <c r="K24" s="59"/>
      <c r="L24" s="60"/>
      <c r="M24" s="61"/>
      <c r="N24" s="61"/>
      <c r="O24" s="61"/>
      <c r="P24" s="60"/>
      <c r="Q24" s="60"/>
      <c r="R24" s="60"/>
      <c r="S24" s="99"/>
      <c r="T24" s="100"/>
      <c r="U24" s="59"/>
      <c r="V24" s="60"/>
      <c r="W24" s="61"/>
      <c r="X24" s="61"/>
      <c r="Y24" s="61"/>
      <c r="Z24" s="60"/>
      <c r="AA24" s="60"/>
      <c r="AB24" s="60"/>
      <c r="AC24" s="99"/>
      <c r="AD24" s="100"/>
      <c r="AE24" s="59"/>
      <c r="AF24" s="60" t="s">
        <v>113</v>
      </c>
      <c r="AG24" s="61"/>
      <c r="AH24" s="61"/>
      <c r="AI24" s="61"/>
      <c r="AJ24" s="60"/>
      <c r="AK24" s="60" t="s">
        <v>113</v>
      </c>
      <c r="AL24" s="60"/>
      <c r="AM24" s="99" t="s">
        <v>174</v>
      </c>
      <c r="AN24" s="100"/>
      <c r="AO24" s="59"/>
      <c r="AP24" s="60" t="s">
        <v>112</v>
      </c>
      <c r="AQ24" s="61"/>
      <c r="AR24" s="61"/>
      <c r="AS24" s="61"/>
      <c r="AT24" s="60"/>
      <c r="AU24" s="60"/>
      <c r="AV24" s="60"/>
      <c r="AW24" s="99" t="s">
        <v>174</v>
      </c>
      <c r="AX24" s="100"/>
      <c r="AY24" s="59"/>
      <c r="AZ24" s="60" t="s">
        <v>112</v>
      </c>
      <c r="BA24" s="61"/>
      <c r="BB24" s="61"/>
      <c r="BC24" s="61"/>
      <c r="BD24" s="60"/>
      <c r="BE24" s="60"/>
      <c r="BF24" s="60"/>
      <c r="BG24" s="99" t="s">
        <v>174</v>
      </c>
      <c r="BH24" s="100"/>
      <c r="BI24" s="59"/>
      <c r="BJ24" s="60" t="s">
        <v>112</v>
      </c>
      <c r="BK24" s="61"/>
      <c r="BL24" s="61"/>
      <c r="BM24" s="61"/>
      <c r="BN24" s="60"/>
      <c r="BO24" s="60"/>
      <c r="BP24" s="60"/>
      <c r="BQ24" s="99" t="s">
        <v>174</v>
      </c>
      <c r="BR24" s="100"/>
      <c r="BS24" s="59" t="s">
        <v>112</v>
      </c>
      <c r="BT24" s="60" t="s">
        <v>112</v>
      </c>
      <c r="BU24" s="61"/>
      <c r="BV24" s="61"/>
      <c r="BW24" s="61"/>
      <c r="BX24" s="60" t="s">
        <v>112</v>
      </c>
      <c r="BY24" s="60" t="s">
        <v>112</v>
      </c>
      <c r="BZ24" s="60"/>
      <c r="CA24" s="99" t="s">
        <v>174</v>
      </c>
      <c r="CB24" s="100"/>
      <c r="CC24" s="59" t="s">
        <v>112</v>
      </c>
      <c r="CD24" s="60" t="s">
        <v>112</v>
      </c>
      <c r="CE24" s="61"/>
      <c r="CF24" s="61"/>
      <c r="CG24" s="61"/>
      <c r="CH24" s="60" t="s">
        <v>112</v>
      </c>
      <c r="CI24" s="60" t="s">
        <v>112</v>
      </c>
      <c r="CJ24" s="60"/>
      <c r="CK24" s="99" t="s">
        <v>174</v>
      </c>
      <c r="CL24" s="100"/>
      <c r="CM24" s="59" t="s">
        <v>112</v>
      </c>
      <c r="CN24" s="60" t="s">
        <v>112</v>
      </c>
      <c r="CO24" s="61"/>
      <c r="CP24" s="61"/>
      <c r="CQ24" s="61"/>
      <c r="CR24" s="60" t="s">
        <v>112</v>
      </c>
      <c r="CS24" s="60" t="s">
        <v>112</v>
      </c>
      <c r="CT24" s="60"/>
      <c r="CU24" s="99" t="s">
        <v>174</v>
      </c>
      <c r="CV24" s="100"/>
      <c r="CW24" s="59" t="s">
        <v>112</v>
      </c>
      <c r="CX24" s="60" t="s">
        <v>112</v>
      </c>
      <c r="CY24" s="61"/>
      <c r="CZ24" s="61"/>
      <c r="DA24" s="61"/>
      <c r="DB24" s="60" t="s">
        <v>112</v>
      </c>
      <c r="DC24" s="60" t="s">
        <v>112</v>
      </c>
      <c r="DD24" s="60"/>
      <c r="DE24" s="99" t="s">
        <v>174</v>
      </c>
      <c r="DF24" s="100"/>
      <c r="DG24" s="59" t="s">
        <v>112</v>
      </c>
      <c r="DH24" s="60" t="s">
        <v>112</v>
      </c>
      <c r="DI24" s="61"/>
      <c r="DJ24" s="61"/>
      <c r="DK24" s="61"/>
      <c r="DL24" s="60"/>
      <c r="DM24" s="60" t="s">
        <v>112</v>
      </c>
      <c r="DN24" s="60"/>
      <c r="DO24" s="99" t="s">
        <v>174</v>
      </c>
      <c r="DP24" s="100"/>
      <c r="DQ24" s="59"/>
      <c r="DR24" s="60"/>
      <c r="DS24" s="61"/>
      <c r="DT24" s="61"/>
      <c r="DU24" s="61"/>
      <c r="DV24" s="60"/>
      <c r="DW24" s="60"/>
      <c r="DX24" s="60"/>
      <c r="DY24" s="99"/>
      <c r="DZ24" s="100"/>
      <c r="EA24" s="133">
        <f aca="true" t="shared" si="16" ref="EA24:EB26">M24+W24+AG24+AQ24+BA24+BK24+BU24+CE24+CO24+CY24+DI24+DS24</f>
        <v>0</v>
      </c>
      <c r="EB24" s="134">
        <f t="shared" si="16"/>
        <v>0</v>
      </c>
      <c r="EC24" s="134">
        <f>EA24-EB24</f>
        <v>0</v>
      </c>
      <c r="ED24" s="135"/>
      <c r="EE24" s="112"/>
      <c r="EF24" s="136"/>
      <c r="EG24" s="169"/>
      <c r="EH24" s="100"/>
      <c r="EI24" s="165">
        <f t="shared" si="1"/>
        <v>0</v>
      </c>
      <c r="EJ24" s="165">
        <f t="shared" si="2"/>
        <v>0</v>
      </c>
      <c r="EK24" s="165">
        <f t="shared" si="3"/>
        <v>0</v>
      </c>
      <c r="EL24" s="165">
        <f t="shared" si="4"/>
        <v>0</v>
      </c>
      <c r="EM24" s="165">
        <f t="shared" si="5"/>
        <v>0</v>
      </c>
      <c r="EN24" s="165">
        <f t="shared" si="6"/>
        <v>0</v>
      </c>
      <c r="EO24" s="165">
        <f t="shared" si="7"/>
        <v>0</v>
      </c>
      <c r="EP24" s="165">
        <f t="shared" si="8"/>
        <v>0</v>
      </c>
      <c r="EQ24" s="165">
        <f t="shared" si="9"/>
        <v>0</v>
      </c>
      <c r="ER24" s="165">
        <f t="shared" si="10"/>
        <v>0</v>
      </c>
      <c r="ES24" s="165">
        <f t="shared" si="11"/>
        <v>0</v>
      </c>
      <c r="ET24" s="165">
        <f t="shared" si="12"/>
        <v>0</v>
      </c>
      <c r="EU24" s="165">
        <f t="shared" si="13"/>
        <v>0</v>
      </c>
      <c r="EV24" s="165">
        <f t="shared" si="14"/>
        <v>0</v>
      </c>
      <c r="EW24" s="165">
        <f t="shared" si="15"/>
        <v>0</v>
      </c>
    </row>
    <row r="25" spans="1:153" ht="129" customHeight="1">
      <c r="A25" s="327"/>
      <c r="B25" s="332"/>
      <c r="C25" s="7">
        <v>2</v>
      </c>
      <c r="D25" s="301" t="s">
        <v>126</v>
      </c>
      <c r="E25" s="302"/>
      <c r="F25" s="303"/>
      <c r="G25" s="5" t="s">
        <v>124</v>
      </c>
      <c r="H25" s="5" t="s">
        <v>125</v>
      </c>
      <c r="I25" s="45">
        <v>42135</v>
      </c>
      <c r="J25" s="49">
        <v>42292</v>
      </c>
      <c r="K25" s="46"/>
      <c r="L25" s="47"/>
      <c r="M25" s="48"/>
      <c r="N25" s="48"/>
      <c r="O25" s="48"/>
      <c r="P25" s="47"/>
      <c r="Q25" s="47"/>
      <c r="R25" s="47"/>
      <c r="S25" s="95"/>
      <c r="T25" s="96"/>
      <c r="U25" s="46"/>
      <c r="V25" s="47"/>
      <c r="W25" s="48"/>
      <c r="X25" s="48"/>
      <c r="Y25" s="48"/>
      <c r="Z25" s="47"/>
      <c r="AA25" s="47"/>
      <c r="AB25" s="47"/>
      <c r="AC25" s="95"/>
      <c r="AD25" s="96"/>
      <c r="AE25" s="46"/>
      <c r="AF25" s="47"/>
      <c r="AG25" s="48"/>
      <c r="AH25" s="48"/>
      <c r="AI25" s="48"/>
      <c r="AJ25" s="47"/>
      <c r="AK25" s="47"/>
      <c r="AL25" s="47"/>
      <c r="AM25" s="95"/>
      <c r="AN25" s="96"/>
      <c r="AO25" s="46"/>
      <c r="AP25" s="47"/>
      <c r="AQ25" s="48"/>
      <c r="AR25" s="48"/>
      <c r="AS25" s="48"/>
      <c r="AT25" s="47"/>
      <c r="AU25" s="47"/>
      <c r="AV25" s="47"/>
      <c r="AW25" s="95"/>
      <c r="AX25" s="96"/>
      <c r="AY25" s="46"/>
      <c r="AZ25" s="47" t="s">
        <v>112</v>
      </c>
      <c r="BA25" s="48"/>
      <c r="BB25" s="48"/>
      <c r="BC25" s="48"/>
      <c r="BD25" s="47"/>
      <c r="BE25" s="47"/>
      <c r="BF25" s="47" t="s">
        <v>112</v>
      </c>
      <c r="BG25" s="95" t="s">
        <v>175</v>
      </c>
      <c r="BH25" s="96"/>
      <c r="BI25" s="46"/>
      <c r="BJ25" s="47"/>
      <c r="BK25" s="48"/>
      <c r="BL25" s="48"/>
      <c r="BM25" s="48"/>
      <c r="BN25" s="47"/>
      <c r="BO25" s="47"/>
      <c r="BP25" s="47"/>
      <c r="BQ25" s="95" t="s">
        <v>176</v>
      </c>
      <c r="BR25" s="96"/>
      <c r="BS25" s="46" t="s">
        <v>112</v>
      </c>
      <c r="BT25" s="47" t="s">
        <v>112</v>
      </c>
      <c r="BU25" s="48"/>
      <c r="BV25" s="48"/>
      <c r="BW25" s="48"/>
      <c r="BX25" s="47" t="s">
        <v>112</v>
      </c>
      <c r="BY25" s="47" t="s">
        <v>112</v>
      </c>
      <c r="BZ25" s="47"/>
      <c r="CA25" s="95" t="s">
        <v>194</v>
      </c>
      <c r="CB25" s="96"/>
      <c r="CC25" s="46" t="s">
        <v>112</v>
      </c>
      <c r="CD25" s="47" t="s">
        <v>112</v>
      </c>
      <c r="CE25" s="48"/>
      <c r="CF25" s="48"/>
      <c r="CG25" s="48"/>
      <c r="CH25" s="47" t="s">
        <v>112</v>
      </c>
      <c r="CI25" s="47" t="s">
        <v>112</v>
      </c>
      <c r="CJ25" s="47"/>
      <c r="CK25" s="95" t="s">
        <v>195</v>
      </c>
      <c r="CL25" s="96"/>
      <c r="CM25" s="46" t="s">
        <v>112</v>
      </c>
      <c r="CN25" s="47"/>
      <c r="CO25" s="48"/>
      <c r="CP25" s="48"/>
      <c r="CQ25" s="48"/>
      <c r="CR25" s="47" t="s">
        <v>112</v>
      </c>
      <c r="CS25" s="47" t="s">
        <v>112</v>
      </c>
      <c r="CT25" s="47"/>
      <c r="CU25" s="95" t="s">
        <v>193</v>
      </c>
      <c r="CV25" s="96"/>
      <c r="CW25" s="46" t="s">
        <v>112</v>
      </c>
      <c r="CX25" s="47"/>
      <c r="CY25" s="48"/>
      <c r="CZ25" s="48"/>
      <c r="DA25" s="48"/>
      <c r="DB25" s="47" t="s">
        <v>112</v>
      </c>
      <c r="DC25" s="47" t="s">
        <v>112</v>
      </c>
      <c r="DD25" s="47"/>
      <c r="DE25" s="95" t="s">
        <v>193</v>
      </c>
      <c r="DF25" s="96"/>
      <c r="DG25" s="46"/>
      <c r="DH25" s="47"/>
      <c r="DI25" s="48"/>
      <c r="DJ25" s="48"/>
      <c r="DK25" s="48"/>
      <c r="DL25" s="47"/>
      <c r="DM25" s="47"/>
      <c r="DN25" s="47"/>
      <c r="DO25" s="95"/>
      <c r="DP25" s="96"/>
      <c r="DQ25" s="46"/>
      <c r="DR25" s="47"/>
      <c r="DS25" s="48"/>
      <c r="DT25" s="48"/>
      <c r="DU25" s="48"/>
      <c r="DV25" s="47"/>
      <c r="DW25" s="47"/>
      <c r="DX25" s="47"/>
      <c r="DY25" s="95"/>
      <c r="DZ25" s="96"/>
      <c r="EA25" s="122">
        <f t="shared" si="16"/>
        <v>0</v>
      </c>
      <c r="EB25" s="123">
        <f t="shared" si="16"/>
        <v>0</v>
      </c>
      <c r="EC25" s="123">
        <f>EA25-EB25</f>
        <v>0</v>
      </c>
      <c r="ED25" s="124"/>
      <c r="EE25" s="137"/>
      <c r="EF25" s="126"/>
      <c r="EG25" s="167"/>
      <c r="EH25" s="96"/>
      <c r="EI25" s="165">
        <f t="shared" si="1"/>
        <v>0</v>
      </c>
      <c r="EJ25" s="165">
        <f t="shared" si="2"/>
        <v>0</v>
      </c>
      <c r="EK25" s="165">
        <f t="shared" si="3"/>
        <v>0</v>
      </c>
      <c r="EL25" s="165">
        <f t="shared" si="4"/>
        <v>0</v>
      </c>
      <c r="EM25" s="165">
        <f t="shared" si="5"/>
        <v>0</v>
      </c>
      <c r="EN25" s="165">
        <f t="shared" si="6"/>
        <v>0</v>
      </c>
      <c r="EO25" s="165">
        <f t="shared" si="7"/>
        <v>0</v>
      </c>
      <c r="EP25" s="165">
        <f t="shared" si="8"/>
        <v>0</v>
      </c>
      <c r="EQ25" s="165">
        <f t="shared" si="9"/>
        <v>0</v>
      </c>
      <c r="ER25" s="165">
        <f t="shared" si="10"/>
        <v>0</v>
      </c>
      <c r="ES25" s="165">
        <f t="shared" si="11"/>
        <v>0</v>
      </c>
      <c r="ET25" s="165">
        <f t="shared" si="12"/>
        <v>0</v>
      </c>
      <c r="EU25" s="165">
        <f t="shared" si="13"/>
        <v>0</v>
      </c>
      <c r="EV25" s="165">
        <f t="shared" si="14"/>
        <v>0</v>
      </c>
      <c r="EW25" s="165">
        <f t="shared" si="15"/>
        <v>0</v>
      </c>
    </row>
    <row r="26" spans="1:153" ht="33.75">
      <c r="A26" s="327"/>
      <c r="B26" s="332"/>
      <c r="C26" s="7">
        <v>3</v>
      </c>
      <c r="D26" s="301" t="s">
        <v>127</v>
      </c>
      <c r="E26" s="302"/>
      <c r="F26" s="303"/>
      <c r="G26" s="5" t="s">
        <v>124</v>
      </c>
      <c r="H26" s="5" t="s">
        <v>125</v>
      </c>
      <c r="I26" s="45">
        <v>42135</v>
      </c>
      <c r="J26" s="49">
        <v>42339</v>
      </c>
      <c r="K26" s="46"/>
      <c r="L26" s="47"/>
      <c r="M26" s="48"/>
      <c r="N26" s="48"/>
      <c r="O26" s="48"/>
      <c r="P26" s="47"/>
      <c r="Q26" s="47"/>
      <c r="R26" s="47"/>
      <c r="S26" s="95"/>
      <c r="T26" s="96"/>
      <c r="U26" s="46"/>
      <c r="V26" s="47"/>
      <c r="W26" s="48"/>
      <c r="X26" s="48"/>
      <c r="Y26" s="48"/>
      <c r="Z26" s="47"/>
      <c r="AA26" s="47"/>
      <c r="AB26" s="47"/>
      <c r="AC26" s="248" t="s">
        <v>178</v>
      </c>
      <c r="AD26" s="96"/>
      <c r="AE26" s="46"/>
      <c r="AF26" s="47"/>
      <c r="AG26" s="48"/>
      <c r="AH26" s="48"/>
      <c r="AI26" s="48"/>
      <c r="AJ26" s="47"/>
      <c r="AK26" s="47"/>
      <c r="AL26" s="47"/>
      <c r="AM26" s="248" t="s">
        <v>178</v>
      </c>
      <c r="AN26" s="96"/>
      <c r="AO26" s="46"/>
      <c r="AP26" s="47"/>
      <c r="AQ26" s="48"/>
      <c r="AR26" s="48"/>
      <c r="AS26" s="48"/>
      <c r="AT26" s="47"/>
      <c r="AU26" s="47"/>
      <c r="AV26" s="47"/>
      <c r="AW26" s="248" t="s">
        <v>178</v>
      </c>
      <c r="AX26" s="96"/>
      <c r="AY26" s="46"/>
      <c r="AZ26" s="47" t="s">
        <v>113</v>
      </c>
      <c r="BA26" s="48"/>
      <c r="BB26" s="48"/>
      <c r="BC26" s="48"/>
      <c r="BD26" s="47"/>
      <c r="BE26" s="47" t="s">
        <v>113</v>
      </c>
      <c r="BF26" s="47"/>
      <c r="BG26" s="95" t="s">
        <v>177</v>
      </c>
      <c r="BH26" s="96"/>
      <c r="BI26" s="46"/>
      <c r="BJ26" s="47"/>
      <c r="BK26" s="48"/>
      <c r="BL26" s="48"/>
      <c r="BM26" s="48"/>
      <c r="BN26" s="47"/>
      <c r="BO26" s="47"/>
      <c r="BP26" s="47"/>
      <c r="BQ26" s="95" t="s">
        <v>177</v>
      </c>
      <c r="BR26" s="96"/>
      <c r="BS26" s="46" t="s">
        <v>112</v>
      </c>
      <c r="BT26" s="47" t="s">
        <v>112</v>
      </c>
      <c r="BU26" s="48"/>
      <c r="BV26" s="48"/>
      <c r="BW26" s="48"/>
      <c r="BX26" s="47" t="s">
        <v>112</v>
      </c>
      <c r="BY26" s="47" t="s">
        <v>112</v>
      </c>
      <c r="BZ26" s="47"/>
      <c r="CA26" s="95"/>
      <c r="CB26" s="96"/>
      <c r="CC26" s="46" t="s">
        <v>112</v>
      </c>
      <c r="CD26" s="47"/>
      <c r="CE26" s="48"/>
      <c r="CF26" s="48"/>
      <c r="CG26" s="48"/>
      <c r="CH26" s="47" t="s">
        <v>112</v>
      </c>
      <c r="CI26" s="47" t="s">
        <v>112</v>
      </c>
      <c r="CJ26" s="47"/>
      <c r="CK26" s="95" t="s">
        <v>177</v>
      </c>
      <c r="CL26" s="96"/>
      <c r="CM26" s="46" t="s">
        <v>112</v>
      </c>
      <c r="CN26" s="47" t="s">
        <v>112</v>
      </c>
      <c r="CO26" s="48"/>
      <c r="CP26" s="48"/>
      <c r="CQ26" s="48"/>
      <c r="CR26" s="47" t="s">
        <v>112</v>
      </c>
      <c r="CS26" s="47" t="s">
        <v>112</v>
      </c>
      <c r="CT26" s="47"/>
      <c r="CU26" s="95" t="s">
        <v>196</v>
      </c>
      <c r="CV26" s="96"/>
      <c r="CW26" s="46" t="s">
        <v>112</v>
      </c>
      <c r="CX26" s="47"/>
      <c r="CY26" s="48"/>
      <c r="CZ26" s="48"/>
      <c r="DA26" s="48"/>
      <c r="DB26" s="47" t="s">
        <v>112</v>
      </c>
      <c r="DC26" s="47" t="s">
        <v>112</v>
      </c>
      <c r="DD26" s="47"/>
      <c r="DE26" s="95" t="s">
        <v>197</v>
      </c>
      <c r="DF26" s="96"/>
      <c r="DG26" s="46"/>
      <c r="DH26" s="47"/>
      <c r="DI26" s="48"/>
      <c r="DJ26" s="48"/>
      <c r="DK26" s="48"/>
      <c r="DL26" s="47"/>
      <c r="DM26" s="47"/>
      <c r="DN26" s="47"/>
      <c r="DO26" s="95" t="s">
        <v>198</v>
      </c>
      <c r="DP26" s="96"/>
      <c r="DQ26" s="46"/>
      <c r="DR26" s="47"/>
      <c r="DS26" s="48"/>
      <c r="DT26" s="48"/>
      <c r="DU26" s="48"/>
      <c r="DV26" s="47"/>
      <c r="DW26" s="47"/>
      <c r="DX26" s="47"/>
      <c r="DY26" s="95" t="s">
        <v>197</v>
      </c>
      <c r="DZ26" s="96"/>
      <c r="EA26" s="122">
        <f t="shared" si="16"/>
        <v>0</v>
      </c>
      <c r="EB26" s="123">
        <f t="shared" si="16"/>
        <v>0</v>
      </c>
      <c r="EC26" s="123">
        <f>EA26-EB26</f>
        <v>0</v>
      </c>
      <c r="ED26" s="124"/>
      <c r="EE26" s="137"/>
      <c r="EF26" s="126"/>
      <c r="EG26" s="167"/>
      <c r="EH26" s="96"/>
      <c r="EI26" s="165">
        <f t="shared" si="1"/>
        <v>0</v>
      </c>
      <c r="EJ26" s="165">
        <f t="shared" si="2"/>
        <v>0</v>
      </c>
      <c r="EK26" s="165">
        <f t="shared" si="3"/>
        <v>0</v>
      </c>
      <c r="EL26" s="165">
        <f t="shared" si="4"/>
        <v>0</v>
      </c>
      <c r="EM26" s="165">
        <f t="shared" si="5"/>
        <v>0</v>
      </c>
      <c r="EN26" s="165">
        <f t="shared" si="6"/>
        <v>0</v>
      </c>
      <c r="EO26" s="165">
        <f t="shared" si="7"/>
        <v>0</v>
      </c>
      <c r="EP26" s="165">
        <f t="shared" si="8"/>
        <v>0</v>
      </c>
      <c r="EQ26" s="165">
        <f t="shared" si="9"/>
        <v>0</v>
      </c>
      <c r="ER26" s="165">
        <f t="shared" si="10"/>
        <v>0</v>
      </c>
      <c r="ES26" s="165">
        <f t="shared" si="11"/>
        <v>0</v>
      </c>
      <c r="ET26" s="165">
        <f t="shared" si="12"/>
        <v>0</v>
      </c>
      <c r="EU26" s="165">
        <f t="shared" si="13"/>
        <v>0</v>
      </c>
      <c r="EV26" s="165">
        <f t="shared" si="14"/>
        <v>0</v>
      </c>
      <c r="EW26" s="165">
        <f t="shared" si="15"/>
        <v>0</v>
      </c>
    </row>
    <row r="27" spans="1:153" ht="35.25" customHeight="1">
      <c r="A27" s="327"/>
      <c r="B27" s="332"/>
      <c r="C27" s="7">
        <v>4</v>
      </c>
      <c r="D27" s="301" t="s">
        <v>128</v>
      </c>
      <c r="E27" s="302"/>
      <c r="F27" s="303"/>
      <c r="G27" s="5" t="s">
        <v>124</v>
      </c>
      <c r="H27" s="5" t="s">
        <v>125</v>
      </c>
      <c r="I27" s="45">
        <v>42135</v>
      </c>
      <c r="J27" s="49">
        <v>42339</v>
      </c>
      <c r="K27" s="46"/>
      <c r="L27" s="47"/>
      <c r="M27" s="48"/>
      <c r="N27" s="48"/>
      <c r="O27" s="48"/>
      <c r="P27" s="47"/>
      <c r="Q27" s="47"/>
      <c r="R27" s="47"/>
      <c r="S27" s="95"/>
      <c r="T27" s="96"/>
      <c r="U27" s="46"/>
      <c r="V27" s="47" t="s">
        <v>113</v>
      </c>
      <c r="W27" s="48"/>
      <c r="X27" s="48"/>
      <c r="Y27" s="48"/>
      <c r="Z27" s="47"/>
      <c r="AA27" s="47" t="s">
        <v>113</v>
      </c>
      <c r="AB27" s="47"/>
      <c r="AC27" s="249"/>
      <c r="AD27" s="96"/>
      <c r="AE27" s="46"/>
      <c r="AF27" s="47"/>
      <c r="AG27" s="48"/>
      <c r="AH27" s="48"/>
      <c r="AI27" s="48"/>
      <c r="AJ27" s="47"/>
      <c r="AK27" s="47"/>
      <c r="AL27" s="47"/>
      <c r="AM27" s="249"/>
      <c r="AN27" s="96"/>
      <c r="AO27" s="46"/>
      <c r="AP27" s="47"/>
      <c r="AQ27" s="48"/>
      <c r="AR27" s="48"/>
      <c r="AS27" s="48"/>
      <c r="AT27" s="47"/>
      <c r="AU27" s="47"/>
      <c r="AV27" s="47"/>
      <c r="AW27" s="249"/>
      <c r="AX27" s="96"/>
      <c r="AY27" s="46"/>
      <c r="AZ27" s="47"/>
      <c r="BA27" s="48"/>
      <c r="BB27" s="48"/>
      <c r="BC27" s="48"/>
      <c r="BD27" s="47"/>
      <c r="BE27" s="47"/>
      <c r="BF27" s="47"/>
      <c r="BG27" s="95" t="s">
        <v>178</v>
      </c>
      <c r="BH27" s="96"/>
      <c r="BI27" s="46"/>
      <c r="BJ27" s="47"/>
      <c r="BK27" s="48"/>
      <c r="BL27" s="48"/>
      <c r="BM27" s="48"/>
      <c r="BN27" s="47"/>
      <c r="BO27" s="47"/>
      <c r="BP27" s="47"/>
      <c r="BQ27" s="95" t="s">
        <v>178</v>
      </c>
      <c r="BR27" s="96"/>
      <c r="BS27" s="46"/>
      <c r="BT27" s="47"/>
      <c r="BU27" s="48"/>
      <c r="BV27" s="48"/>
      <c r="BW27" s="48"/>
      <c r="BX27" s="47"/>
      <c r="BY27" s="47"/>
      <c r="BZ27" s="47"/>
      <c r="CA27" s="95"/>
      <c r="CB27" s="96"/>
      <c r="CC27" s="46" t="s">
        <v>112</v>
      </c>
      <c r="CD27" s="47"/>
      <c r="CE27" s="48"/>
      <c r="CF27" s="48"/>
      <c r="CG27" s="48"/>
      <c r="CH27" s="47" t="s">
        <v>112</v>
      </c>
      <c r="CI27" s="47" t="s">
        <v>112</v>
      </c>
      <c r="CJ27" s="47"/>
      <c r="CK27" s="95" t="s">
        <v>178</v>
      </c>
      <c r="CL27" s="96"/>
      <c r="CM27" s="46" t="s">
        <v>112</v>
      </c>
      <c r="CN27" s="47"/>
      <c r="CO27" s="48"/>
      <c r="CP27" s="48"/>
      <c r="CQ27" s="48"/>
      <c r="CR27" s="47" t="s">
        <v>112</v>
      </c>
      <c r="CS27" s="47" t="s">
        <v>112</v>
      </c>
      <c r="CT27" s="47"/>
      <c r="CU27" s="95" t="s">
        <v>199</v>
      </c>
      <c r="CV27" s="96"/>
      <c r="CW27" s="46" t="s">
        <v>112</v>
      </c>
      <c r="CX27" s="47"/>
      <c r="CY27" s="48"/>
      <c r="CZ27" s="48"/>
      <c r="DA27" s="48"/>
      <c r="DB27" s="47" t="s">
        <v>112</v>
      </c>
      <c r="DC27" s="47" t="s">
        <v>112</v>
      </c>
      <c r="DD27" s="47"/>
      <c r="DE27" s="95"/>
      <c r="DF27" s="96"/>
      <c r="DG27" s="46"/>
      <c r="DH27" s="47"/>
      <c r="DI27" s="48"/>
      <c r="DJ27" s="48"/>
      <c r="DK27" s="48"/>
      <c r="DL27" s="47"/>
      <c r="DM27" s="47"/>
      <c r="DN27" s="47"/>
      <c r="DO27" s="95"/>
      <c r="DP27" s="96"/>
      <c r="DQ27" s="46"/>
      <c r="DR27" s="47"/>
      <c r="DS27" s="48"/>
      <c r="DT27" s="48"/>
      <c r="DU27" s="48"/>
      <c r="DV27" s="47"/>
      <c r="DW27" s="47"/>
      <c r="DX27" s="47"/>
      <c r="DY27" s="95"/>
      <c r="DZ27" s="96"/>
      <c r="EA27" s="122">
        <f aca="true" t="shared" si="17" ref="EA27:EA38">M27+W27+AG27+AQ27+BA27+BK27+BU27+CE27+CO27+CY27+DI27+DS27</f>
        <v>0</v>
      </c>
      <c r="EB27" s="123">
        <f aca="true" t="shared" si="18" ref="EB27:EB38">N27+X27+AH27+AR27+BB27+BL27+BV27+CF27+CP27+CZ27+DJ27+DT27</f>
        <v>0</v>
      </c>
      <c r="EC27" s="123">
        <f>EA27-EB27</f>
        <v>0</v>
      </c>
      <c r="ED27" s="127"/>
      <c r="EE27" s="138"/>
      <c r="EF27" s="126"/>
      <c r="EG27" s="167"/>
      <c r="EH27" s="96"/>
      <c r="EI27" s="165">
        <f t="shared" si="1"/>
        <v>0</v>
      </c>
      <c r="EJ27" s="165">
        <f t="shared" si="2"/>
        <v>0</v>
      </c>
      <c r="EK27" s="165">
        <f t="shared" si="3"/>
        <v>0</v>
      </c>
      <c r="EL27" s="165">
        <f t="shared" si="4"/>
        <v>0</v>
      </c>
      <c r="EM27" s="165">
        <f t="shared" si="5"/>
        <v>0</v>
      </c>
      <c r="EN27" s="165">
        <f t="shared" si="6"/>
        <v>0</v>
      </c>
      <c r="EO27" s="165">
        <f t="shared" si="7"/>
        <v>0</v>
      </c>
      <c r="EP27" s="165">
        <f t="shared" si="8"/>
        <v>0</v>
      </c>
      <c r="EQ27" s="165">
        <f t="shared" si="9"/>
        <v>0</v>
      </c>
      <c r="ER27" s="165">
        <f t="shared" si="10"/>
        <v>0</v>
      </c>
      <c r="ES27" s="165">
        <f t="shared" si="11"/>
        <v>0</v>
      </c>
      <c r="ET27" s="165">
        <f t="shared" si="12"/>
        <v>0</v>
      </c>
      <c r="EU27" s="165">
        <f t="shared" si="13"/>
        <v>0</v>
      </c>
      <c r="EV27" s="165">
        <f t="shared" si="14"/>
        <v>0</v>
      </c>
      <c r="EW27" s="165">
        <f t="shared" si="15"/>
        <v>0</v>
      </c>
    </row>
    <row r="28" spans="1:153" ht="17.25" thickBot="1">
      <c r="A28" s="328"/>
      <c r="B28" s="333"/>
      <c r="C28" s="310"/>
      <c r="D28" s="311"/>
      <c r="E28" s="311"/>
      <c r="F28" s="312"/>
      <c r="G28" s="11"/>
      <c r="H28" s="12"/>
      <c r="I28" s="62"/>
      <c r="J28" s="63"/>
      <c r="K28" s="52"/>
      <c r="L28" s="53"/>
      <c r="M28" s="54"/>
      <c r="N28" s="54"/>
      <c r="O28" s="54"/>
      <c r="P28" s="53"/>
      <c r="Q28" s="53"/>
      <c r="R28" s="53"/>
      <c r="S28" s="97"/>
      <c r="T28" s="98"/>
      <c r="U28" s="52"/>
      <c r="V28" s="53"/>
      <c r="W28" s="54"/>
      <c r="X28" s="54"/>
      <c r="Y28" s="54"/>
      <c r="Z28" s="53"/>
      <c r="AA28" s="53"/>
      <c r="AB28" s="53"/>
      <c r="AC28" s="97"/>
      <c r="AD28" s="98"/>
      <c r="AE28" s="52"/>
      <c r="AF28" s="53"/>
      <c r="AG28" s="54"/>
      <c r="AH28" s="54"/>
      <c r="AI28" s="54"/>
      <c r="AJ28" s="53"/>
      <c r="AK28" s="53"/>
      <c r="AL28" s="53"/>
      <c r="AM28" s="97"/>
      <c r="AN28" s="98"/>
      <c r="AO28" s="52"/>
      <c r="AP28" s="53"/>
      <c r="AQ28" s="54"/>
      <c r="AR28" s="54"/>
      <c r="AS28" s="54"/>
      <c r="AT28" s="53"/>
      <c r="AU28" s="53"/>
      <c r="AV28" s="53"/>
      <c r="AW28" s="97"/>
      <c r="AX28" s="98"/>
      <c r="AY28" s="52"/>
      <c r="AZ28" s="53"/>
      <c r="BA28" s="54"/>
      <c r="BB28" s="54"/>
      <c r="BC28" s="54"/>
      <c r="BD28" s="53"/>
      <c r="BE28" s="53"/>
      <c r="BF28" s="53"/>
      <c r="BG28" s="97"/>
      <c r="BH28" s="98"/>
      <c r="BI28" s="52"/>
      <c r="BJ28" s="53"/>
      <c r="BK28" s="54"/>
      <c r="BL28" s="54"/>
      <c r="BM28" s="54"/>
      <c r="BN28" s="53"/>
      <c r="BO28" s="53"/>
      <c r="BP28" s="53"/>
      <c r="BQ28" s="97"/>
      <c r="BR28" s="98"/>
      <c r="BS28" s="52"/>
      <c r="BT28" s="53"/>
      <c r="BU28" s="54"/>
      <c r="BV28" s="54"/>
      <c r="BW28" s="54"/>
      <c r="BX28" s="53"/>
      <c r="BY28" s="53"/>
      <c r="BZ28" s="53"/>
      <c r="CA28" s="97"/>
      <c r="CB28" s="98"/>
      <c r="CC28" s="52"/>
      <c r="CD28" s="53"/>
      <c r="CE28" s="54"/>
      <c r="CF28" s="54"/>
      <c r="CG28" s="54"/>
      <c r="CH28" s="53"/>
      <c r="CI28" s="53"/>
      <c r="CJ28" s="53"/>
      <c r="CK28" s="97"/>
      <c r="CL28" s="98"/>
      <c r="CM28" s="52"/>
      <c r="CN28" s="53"/>
      <c r="CO28" s="54"/>
      <c r="CP28" s="54"/>
      <c r="CQ28" s="54"/>
      <c r="CR28" s="53"/>
      <c r="CS28" s="53"/>
      <c r="CT28" s="53"/>
      <c r="CU28" s="97"/>
      <c r="CV28" s="98"/>
      <c r="CW28" s="52"/>
      <c r="CX28" s="53"/>
      <c r="CY28" s="54"/>
      <c r="CZ28" s="54"/>
      <c r="DA28" s="54"/>
      <c r="DB28" s="53"/>
      <c r="DC28" s="53"/>
      <c r="DD28" s="53"/>
      <c r="DE28" s="97"/>
      <c r="DF28" s="98"/>
      <c r="DG28" s="52"/>
      <c r="DH28" s="53"/>
      <c r="DI28" s="54"/>
      <c r="DJ28" s="54"/>
      <c r="DK28" s="54"/>
      <c r="DL28" s="53"/>
      <c r="DM28" s="53"/>
      <c r="DN28" s="53"/>
      <c r="DO28" s="97"/>
      <c r="DP28" s="98"/>
      <c r="DQ28" s="52"/>
      <c r="DR28" s="53"/>
      <c r="DS28" s="54"/>
      <c r="DT28" s="54"/>
      <c r="DU28" s="54"/>
      <c r="DV28" s="53"/>
      <c r="DW28" s="53"/>
      <c r="DX28" s="53"/>
      <c r="DY28" s="97"/>
      <c r="DZ28" s="98"/>
      <c r="EA28" s="139"/>
      <c r="EB28" s="140"/>
      <c r="EC28" s="140"/>
      <c r="ED28" s="127"/>
      <c r="EE28" s="138"/>
      <c r="EF28" s="130"/>
      <c r="EG28" s="168"/>
      <c r="EH28" s="98"/>
      <c r="EI28" s="165">
        <f t="shared" si="1"/>
        <v>0</v>
      </c>
      <c r="EJ28" s="165">
        <f t="shared" si="2"/>
        <v>0</v>
      </c>
      <c r="EK28" s="165">
        <f t="shared" si="3"/>
        <v>0</v>
      </c>
      <c r="EL28" s="165">
        <f t="shared" si="4"/>
        <v>0</v>
      </c>
      <c r="EM28" s="165">
        <f t="shared" si="5"/>
        <v>0</v>
      </c>
      <c r="EN28" s="165">
        <f t="shared" si="6"/>
        <v>0</v>
      </c>
      <c r="EO28" s="165">
        <f t="shared" si="7"/>
        <v>0</v>
      </c>
      <c r="EP28" s="165">
        <f t="shared" si="8"/>
        <v>0</v>
      </c>
      <c r="EQ28" s="165">
        <f t="shared" si="9"/>
        <v>0</v>
      </c>
      <c r="ER28" s="165">
        <f t="shared" si="10"/>
        <v>0</v>
      </c>
      <c r="ES28" s="165">
        <f t="shared" si="11"/>
        <v>0</v>
      </c>
      <c r="ET28" s="165">
        <f t="shared" si="12"/>
        <v>0</v>
      </c>
      <c r="EU28" s="165">
        <f t="shared" si="13"/>
        <v>0</v>
      </c>
      <c r="EV28" s="165">
        <f t="shared" si="14"/>
        <v>0</v>
      </c>
      <c r="EW28" s="165">
        <f t="shared" si="15"/>
        <v>0</v>
      </c>
    </row>
    <row r="29" spans="1:153" ht="99" customHeight="1" thickBot="1">
      <c r="A29" s="329">
        <v>3</v>
      </c>
      <c r="B29" s="334" t="s">
        <v>129</v>
      </c>
      <c r="C29" s="13">
        <v>1</v>
      </c>
      <c r="D29" s="307" t="s">
        <v>130</v>
      </c>
      <c r="E29" s="308"/>
      <c r="F29" s="309"/>
      <c r="G29" s="14" t="s">
        <v>131</v>
      </c>
      <c r="H29" s="400" t="s">
        <v>134</v>
      </c>
      <c r="I29" s="45">
        <v>42064</v>
      </c>
      <c r="J29" s="49">
        <v>42125</v>
      </c>
      <c r="K29" s="59"/>
      <c r="L29" s="60"/>
      <c r="M29" s="61"/>
      <c r="N29" s="61"/>
      <c r="O29" s="61"/>
      <c r="P29" s="60"/>
      <c r="Q29" s="60"/>
      <c r="R29" s="60"/>
      <c r="S29" s="99" t="s">
        <v>180</v>
      </c>
      <c r="T29" s="100"/>
      <c r="U29" s="59"/>
      <c r="V29" s="60"/>
      <c r="W29" s="61"/>
      <c r="X29" s="61"/>
      <c r="Y29" s="61"/>
      <c r="Z29" s="60"/>
      <c r="AA29" s="60"/>
      <c r="AB29" s="60"/>
      <c r="AC29" s="99"/>
      <c r="AD29" s="100"/>
      <c r="AE29" s="59"/>
      <c r="AF29" s="60" t="s">
        <v>113</v>
      </c>
      <c r="AG29" s="61"/>
      <c r="AH29" s="61"/>
      <c r="AI29" s="61"/>
      <c r="AJ29" s="60"/>
      <c r="AK29" s="60" t="s">
        <v>113</v>
      </c>
      <c r="AL29" s="60"/>
      <c r="AM29" s="194" t="s">
        <v>179</v>
      </c>
      <c r="AN29" s="100"/>
      <c r="AO29" s="59"/>
      <c r="AP29" s="60" t="s">
        <v>112</v>
      </c>
      <c r="AQ29" s="61"/>
      <c r="AR29" s="61"/>
      <c r="AS29" s="61"/>
      <c r="AT29" s="60"/>
      <c r="AU29" s="60" t="s">
        <v>112</v>
      </c>
      <c r="AV29" s="60"/>
      <c r="AW29" s="194" t="s">
        <v>179</v>
      </c>
      <c r="AX29" s="100"/>
      <c r="AY29" s="59" t="s">
        <v>112</v>
      </c>
      <c r="AZ29" s="60"/>
      <c r="BA29" s="61"/>
      <c r="BB29" s="61"/>
      <c r="BC29" s="61"/>
      <c r="BD29" s="60"/>
      <c r="BE29" s="60"/>
      <c r="BF29" s="60"/>
      <c r="BG29" s="194"/>
      <c r="BH29" s="100"/>
      <c r="BI29" s="59"/>
      <c r="BJ29" s="60"/>
      <c r="BK29" s="61"/>
      <c r="BL29" s="61"/>
      <c r="BM29" s="61"/>
      <c r="BN29" s="60"/>
      <c r="BO29" s="60"/>
      <c r="BP29" s="60"/>
      <c r="BQ29" s="194" t="s">
        <v>181</v>
      </c>
      <c r="BR29" s="100"/>
      <c r="BS29" s="59"/>
      <c r="BT29" s="60"/>
      <c r="BU29" s="61"/>
      <c r="BV29" s="61"/>
      <c r="BW29" s="61"/>
      <c r="BX29" s="60"/>
      <c r="BY29" s="60"/>
      <c r="BZ29" s="60"/>
      <c r="CA29" s="194"/>
      <c r="CB29" s="100"/>
      <c r="CC29" s="59" t="s">
        <v>112</v>
      </c>
      <c r="CD29" s="60"/>
      <c r="CE29" s="61"/>
      <c r="CF29" s="61"/>
      <c r="CG29" s="61"/>
      <c r="CH29" s="60"/>
      <c r="CI29" s="60"/>
      <c r="CJ29" s="60"/>
      <c r="CK29" s="194"/>
      <c r="CL29" s="100"/>
      <c r="CM29" s="59"/>
      <c r="CN29" s="60"/>
      <c r="CO29" s="61"/>
      <c r="CP29" s="61"/>
      <c r="CQ29" s="61"/>
      <c r="CR29" s="60"/>
      <c r="CS29" s="60"/>
      <c r="CT29" s="60"/>
      <c r="CU29" s="194"/>
      <c r="CV29" s="100"/>
      <c r="CW29" s="59"/>
      <c r="CX29" s="60"/>
      <c r="CY29" s="61"/>
      <c r="CZ29" s="61"/>
      <c r="DA29" s="61"/>
      <c r="DB29" s="60"/>
      <c r="DC29" s="60"/>
      <c r="DD29" s="60"/>
      <c r="DE29" s="99"/>
      <c r="DF29" s="100"/>
      <c r="DG29" s="59"/>
      <c r="DH29" s="60"/>
      <c r="DI29" s="61"/>
      <c r="DJ29" s="61"/>
      <c r="DK29" s="61"/>
      <c r="DL29" s="60"/>
      <c r="DM29" s="60"/>
      <c r="DN29" s="60"/>
      <c r="DO29" s="99"/>
      <c r="DP29" s="100"/>
      <c r="DQ29" s="59" t="s">
        <v>112</v>
      </c>
      <c r="DR29" s="60"/>
      <c r="DS29" s="61"/>
      <c r="DT29" s="61"/>
      <c r="DU29" s="61"/>
      <c r="DV29" s="60"/>
      <c r="DW29" s="60"/>
      <c r="DX29" s="60"/>
      <c r="DY29" s="99"/>
      <c r="DZ29" s="100"/>
      <c r="EA29" s="141">
        <f t="shared" si="17"/>
        <v>0</v>
      </c>
      <c r="EB29" s="142">
        <f t="shared" si="18"/>
        <v>0</v>
      </c>
      <c r="EC29" s="142"/>
      <c r="ED29" s="135" t="s">
        <v>132</v>
      </c>
      <c r="EE29" s="143">
        <v>4421</v>
      </c>
      <c r="EF29" s="136"/>
      <c r="EG29" s="169"/>
      <c r="EH29" s="100"/>
      <c r="EI29" s="165">
        <f t="shared" si="1"/>
        <v>4421</v>
      </c>
      <c r="EJ29" s="165" t="str">
        <f t="shared" si="2"/>
        <v>Becas y otras ayudas para programas de capacitación</v>
      </c>
      <c r="EK29" s="165">
        <f t="shared" si="3"/>
        <v>0</v>
      </c>
      <c r="EL29" s="165">
        <f t="shared" si="4"/>
        <v>0</v>
      </c>
      <c r="EM29" s="165">
        <f t="shared" si="5"/>
        <v>0</v>
      </c>
      <c r="EN29" s="165">
        <f t="shared" si="6"/>
        <v>0</v>
      </c>
      <c r="EO29" s="165">
        <f t="shared" si="7"/>
        <v>0</v>
      </c>
      <c r="EP29" s="165">
        <f t="shared" si="8"/>
        <v>0</v>
      </c>
      <c r="EQ29" s="165">
        <f t="shared" si="9"/>
        <v>0</v>
      </c>
      <c r="ER29" s="165">
        <f t="shared" si="10"/>
        <v>0</v>
      </c>
      <c r="ES29" s="165">
        <f t="shared" si="11"/>
        <v>0</v>
      </c>
      <c r="ET29" s="165">
        <f t="shared" si="12"/>
        <v>0</v>
      </c>
      <c r="EU29" s="165">
        <f t="shared" si="13"/>
        <v>0</v>
      </c>
      <c r="EV29" s="165">
        <f t="shared" si="14"/>
        <v>0</v>
      </c>
      <c r="EW29" s="165">
        <f t="shared" si="15"/>
        <v>0</v>
      </c>
    </row>
    <row r="30" spans="1:153" ht="55.5" customHeight="1">
      <c r="A30" s="327"/>
      <c r="B30" s="332"/>
      <c r="C30" s="7">
        <v>2</v>
      </c>
      <c r="D30" s="301" t="s">
        <v>133</v>
      </c>
      <c r="E30" s="302"/>
      <c r="F30" s="303"/>
      <c r="G30" s="5" t="s">
        <v>131</v>
      </c>
      <c r="H30" s="401"/>
      <c r="I30" s="45">
        <v>42064</v>
      </c>
      <c r="J30" s="49">
        <v>42125</v>
      </c>
      <c r="K30" s="46"/>
      <c r="L30" s="47"/>
      <c r="M30" s="48"/>
      <c r="N30" s="48"/>
      <c r="O30" s="48"/>
      <c r="P30" s="47"/>
      <c r="Q30" s="47"/>
      <c r="R30" s="47"/>
      <c r="S30" s="95"/>
      <c r="T30" s="96"/>
      <c r="U30" s="46"/>
      <c r="V30" s="47"/>
      <c r="W30" s="48"/>
      <c r="X30" s="48"/>
      <c r="Y30" s="48"/>
      <c r="Z30" s="47"/>
      <c r="AA30" s="47"/>
      <c r="AB30" s="47"/>
      <c r="AC30" s="95"/>
      <c r="AD30" s="96"/>
      <c r="AE30" s="46"/>
      <c r="AF30" s="47" t="s">
        <v>113</v>
      </c>
      <c r="AG30" s="48">
        <v>0</v>
      </c>
      <c r="AH30" s="48"/>
      <c r="AI30" s="48"/>
      <c r="AJ30" s="47"/>
      <c r="AK30" s="47" t="s">
        <v>113</v>
      </c>
      <c r="AL30" s="47"/>
      <c r="AM30" s="195" t="s">
        <v>184</v>
      </c>
      <c r="AN30" s="96"/>
      <c r="AO30" s="46"/>
      <c r="AP30" s="47"/>
      <c r="AQ30" s="48">
        <v>0</v>
      </c>
      <c r="AR30" s="48"/>
      <c r="AS30" s="48"/>
      <c r="AT30" s="47"/>
      <c r="AU30" s="47"/>
      <c r="AV30" s="47"/>
      <c r="AW30" s="195" t="s">
        <v>184</v>
      </c>
      <c r="AX30" s="96"/>
      <c r="AY30" s="46"/>
      <c r="AZ30" s="47" t="s">
        <v>113</v>
      </c>
      <c r="BA30" s="48"/>
      <c r="BB30" s="48"/>
      <c r="BC30" s="48"/>
      <c r="BD30" s="47"/>
      <c r="BE30" s="47" t="s">
        <v>113</v>
      </c>
      <c r="BF30" s="47"/>
      <c r="BG30" s="195" t="s">
        <v>184</v>
      </c>
      <c r="BH30" s="96"/>
      <c r="BI30" s="46"/>
      <c r="BJ30" s="47" t="s">
        <v>113</v>
      </c>
      <c r="BK30" s="48"/>
      <c r="BL30" s="48"/>
      <c r="BM30" s="48"/>
      <c r="BN30" s="47"/>
      <c r="BO30" s="47" t="s">
        <v>113</v>
      </c>
      <c r="BP30" s="47"/>
      <c r="BQ30" s="195" t="s">
        <v>184</v>
      </c>
      <c r="BR30" s="96"/>
      <c r="BS30" s="46"/>
      <c r="BT30" s="47" t="s">
        <v>113</v>
      </c>
      <c r="BU30" s="48"/>
      <c r="BV30" s="48"/>
      <c r="BW30" s="48"/>
      <c r="BX30" s="47"/>
      <c r="BY30" s="47" t="s">
        <v>113</v>
      </c>
      <c r="BZ30" s="47"/>
      <c r="CA30" s="195" t="s">
        <v>184</v>
      </c>
      <c r="CB30" s="96"/>
      <c r="CC30" s="46"/>
      <c r="CD30" s="47" t="s">
        <v>113</v>
      </c>
      <c r="CE30" s="48"/>
      <c r="CF30" s="48"/>
      <c r="CG30" s="48"/>
      <c r="CH30" s="47"/>
      <c r="CI30" s="47" t="s">
        <v>113</v>
      </c>
      <c r="CJ30" s="47"/>
      <c r="CK30" s="195" t="s">
        <v>184</v>
      </c>
      <c r="CL30" s="96"/>
      <c r="CM30" s="46"/>
      <c r="CN30" s="47"/>
      <c r="CO30" s="48"/>
      <c r="CP30" s="48"/>
      <c r="CQ30" s="48"/>
      <c r="CR30" s="47"/>
      <c r="CS30" s="47"/>
      <c r="CT30" s="47"/>
      <c r="CU30" s="195"/>
      <c r="CV30" s="96"/>
      <c r="CW30" s="46"/>
      <c r="CX30" s="47"/>
      <c r="CY30" s="48"/>
      <c r="CZ30" s="48"/>
      <c r="DA30" s="48"/>
      <c r="DB30" s="47"/>
      <c r="DC30" s="47"/>
      <c r="DD30" s="47"/>
      <c r="DE30" s="95"/>
      <c r="DF30" s="96"/>
      <c r="DG30" s="46"/>
      <c r="DH30" s="47"/>
      <c r="DI30" s="48"/>
      <c r="DJ30" s="48"/>
      <c r="DK30" s="48"/>
      <c r="DL30" s="47"/>
      <c r="DM30" s="47"/>
      <c r="DN30" s="47"/>
      <c r="DO30" s="95"/>
      <c r="DP30" s="96"/>
      <c r="DQ30" s="46"/>
      <c r="DR30" s="47"/>
      <c r="DS30" s="48"/>
      <c r="DT30" s="48"/>
      <c r="DU30" s="48"/>
      <c r="DV30" s="47"/>
      <c r="DW30" s="47"/>
      <c r="DX30" s="47"/>
      <c r="DY30" s="95"/>
      <c r="DZ30" s="96"/>
      <c r="EA30" s="141">
        <f t="shared" si="17"/>
        <v>0</v>
      </c>
      <c r="EB30" s="123">
        <f t="shared" si="18"/>
        <v>0</v>
      </c>
      <c r="EC30" s="123">
        <f>EA30-EB30</f>
        <v>0</v>
      </c>
      <c r="ED30" s="124" t="s">
        <v>135</v>
      </c>
      <c r="EE30" s="137">
        <v>3341</v>
      </c>
      <c r="EF30" s="126"/>
      <c r="EG30" s="167"/>
      <c r="EH30" s="96"/>
      <c r="EI30" s="165">
        <f t="shared" si="1"/>
        <v>3341</v>
      </c>
      <c r="EJ30" s="165" t="str">
        <f t="shared" si="2"/>
        <v>Servicios de capacitacion</v>
      </c>
      <c r="EK30" s="165">
        <f t="shared" si="3"/>
        <v>0</v>
      </c>
      <c r="EL30" s="165">
        <f t="shared" si="4"/>
        <v>0</v>
      </c>
      <c r="EM30" s="165">
        <v>0</v>
      </c>
      <c r="EN30" s="165">
        <f t="shared" si="6"/>
        <v>0</v>
      </c>
      <c r="EO30" s="165">
        <f t="shared" si="7"/>
        <v>0</v>
      </c>
      <c r="EP30" s="165">
        <f t="shared" si="8"/>
        <v>0</v>
      </c>
      <c r="EQ30" s="165">
        <f t="shared" si="9"/>
        <v>0</v>
      </c>
      <c r="ER30" s="165">
        <f t="shared" si="10"/>
        <v>0</v>
      </c>
      <c r="ES30" s="165">
        <f t="shared" si="11"/>
        <v>0</v>
      </c>
      <c r="ET30" s="165">
        <f t="shared" si="12"/>
        <v>0</v>
      </c>
      <c r="EU30" s="165">
        <f t="shared" si="13"/>
        <v>0</v>
      </c>
      <c r="EV30" s="165">
        <f t="shared" si="14"/>
        <v>0</v>
      </c>
      <c r="EW30" s="165">
        <f t="shared" si="15"/>
        <v>0</v>
      </c>
    </row>
    <row r="31" spans="1:153" ht="54.75" customHeight="1">
      <c r="A31" s="327"/>
      <c r="B31" s="332"/>
      <c r="C31" s="7">
        <v>3</v>
      </c>
      <c r="D31" s="301" t="s">
        <v>136</v>
      </c>
      <c r="E31" s="302"/>
      <c r="F31" s="303"/>
      <c r="G31" s="5" t="s">
        <v>131</v>
      </c>
      <c r="H31" s="8" t="s">
        <v>137</v>
      </c>
      <c r="I31" s="45">
        <v>42064</v>
      </c>
      <c r="J31" s="49">
        <v>42278</v>
      </c>
      <c r="K31" s="46"/>
      <c r="L31" s="47"/>
      <c r="M31" s="48"/>
      <c r="N31" s="48"/>
      <c r="O31" s="48"/>
      <c r="P31" s="47"/>
      <c r="Q31" s="47"/>
      <c r="R31" s="47"/>
      <c r="S31" s="95"/>
      <c r="T31" s="96"/>
      <c r="U31" s="46"/>
      <c r="V31" s="47"/>
      <c r="W31" s="48"/>
      <c r="X31" s="48"/>
      <c r="Y31" s="48"/>
      <c r="Z31" s="47"/>
      <c r="AA31" s="47"/>
      <c r="AB31" s="47"/>
      <c r="AC31" s="95"/>
      <c r="AD31" s="96"/>
      <c r="AE31" s="46"/>
      <c r="AF31" s="47"/>
      <c r="AG31" s="48"/>
      <c r="AH31" s="48"/>
      <c r="AI31" s="48"/>
      <c r="AJ31" s="47"/>
      <c r="AK31" s="47"/>
      <c r="AL31" s="47"/>
      <c r="AM31" s="195"/>
      <c r="AN31" s="96"/>
      <c r="AO31" s="46"/>
      <c r="AP31" s="47"/>
      <c r="AQ31" s="48"/>
      <c r="AR31" s="48"/>
      <c r="AS31" s="48"/>
      <c r="AT31" s="47"/>
      <c r="AU31" s="47"/>
      <c r="AV31" s="47"/>
      <c r="AW31" s="47"/>
      <c r="AX31" s="96"/>
      <c r="AY31" s="46"/>
      <c r="AZ31" s="47"/>
      <c r="BA31" s="48"/>
      <c r="BB31" s="48"/>
      <c r="BC31" s="48"/>
      <c r="BD31" s="47"/>
      <c r="BE31" s="47"/>
      <c r="BF31" s="47"/>
      <c r="BG31" s="195"/>
      <c r="BH31" s="96"/>
      <c r="BI31" s="46"/>
      <c r="BJ31" s="47" t="s">
        <v>113</v>
      </c>
      <c r="BK31" s="48"/>
      <c r="BL31" s="48"/>
      <c r="BM31" s="48"/>
      <c r="BN31" s="47" t="s">
        <v>113</v>
      </c>
      <c r="BO31" s="47"/>
      <c r="BP31" s="47"/>
      <c r="BQ31" s="195" t="s">
        <v>185</v>
      </c>
      <c r="BR31" s="96"/>
      <c r="BS31" s="46"/>
      <c r="BT31" s="47"/>
      <c r="BU31" s="48"/>
      <c r="BV31" s="48"/>
      <c r="BW31" s="48"/>
      <c r="BX31" s="47"/>
      <c r="BY31" s="47"/>
      <c r="BZ31" s="47"/>
      <c r="CA31" s="195" t="s">
        <v>200</v>
      </c>
      <c r="CB31" s="96"/>
      <c r="CC31" s="46"/>
      <c r="CD31" s="47"/>
      <c r="CE31" s="48"/>
      <c r="CF31" s="48"/>
      <c r="CG31" s="48"/>
      <c r="CH31" s="47"/>
      <c r="CI31" s="47"/>
      <c r="CJ31" s="47"/>
      <c r="CK31" s="195"/>
      <c r="CL31" s="195" t="s">
        <v>200</v>
      </c>
      <c r="CM31" s="46"/>
      <c r="CN31" s="47"/>
      <c r="CO31" s="48"/>
      <c r="CP31" s="48"/>
      <c r="CQ31" s="48"/>
      <c r="CR31" s="47"/>
      <c r="CS31" s="47"/>
      <c r="CT31" s="47"/>
      <c r="CU31" s="195"/>
      <c r="CV31" s="195" t="s">
        <v>200</v>
      </c>
      <c r="CW31" s="46"/>
      <c r="CX31" s="47"/>
      <c r="CY31" s="48"/>
      <c r="CZ31" s="48"/>
      <c r="DA31" s="48"/>
      <c r="DB31" s="47"/>
      <c r="DC31" s="47"/>
      <c r="DD31" s="47"/>
      <c r="DE31" s="95"/>
      <c r="DF31" s="195" t="s">
        <v>200</v>
      </c>
      <c r="DG31" s="46"/>
      <c r="DH31" s="47"/>
      <c r="DI31" s="48"/>
      <c r="DJ31" s="48"/>
      <c r="DK31" s="48"/>
      <c r="DL31" s="47"/>
      <c r="DM31" s="47"/>
      <c r="DN31" s="47"/>
      <c r="DO31" s="95"/>
      <c r="DP31" s="96"/>
      <c r="DQ31" s="46"/>
      <c r="DR31" s="47"/>
      <c r="DS31" s="48"/>
      <c r="DT31" s="48"/>
      <c r="DU31" s="48"/>
      <c r="DV31" s="47"/>
      <c r="DW31" s="47"/>
      <c r="DX31" s="47"/>
      <c r="DY31" s="95"/>
      <c r="DZ31" s="96"/>
      <c r="EA31" s="122">
        <f t="shared" si="17"/>
        <v>0</v>
      </c>
      <c r="EB31" s="123">
        <f t="shared" si="18"/>
        <v>0</v>
      </c>
      <c r="EC31" s="123">
        <f>EA31-EB31</f>
        <v>0</v>
      </c>
      <c r="ED31" s="124"/>
      <c r="EE31" s="137"/>
      <c r="EF31" s="126"/>
      <c r="EG31" s="167"/>
      <c r="EH31" s="96"/>
      <c r="EI31" s="165">
        <f t="shared" si="1"/>
        <v>0</v>
      </c>
      <c r="EJ31" s="165">
        <f t="shared" si="2"/>
        <v>0</v>
      </c>
      <c r="EK31" s="165">
        <f t="shared" si="3"/>
        <v>0</v>
      </c>
      <c r="EL31" s="165">
        <f t="shared" si="4"/>
        <v>0</v>
      </c>
      <c r="EM31" s="165">
        <f t="shared" si="5"/>
        <v>0</v>
      </c>
      <c r="EN31" s="165">
        <f t="shared" si="6"/>
        <v>0</v>
      </c>
      <c r="EO31" s="165">
        <f t="shared" si="7"/>
        <v>0</v>
      </c>
      <c r="EP31" s="165">
        <f t="shared" si="8"/>
        <v>0</v>
      </c>
      <c r="EQ31" s="165">
        <f t="shared" si="9"/>
        <v>0</v>
      </c>
      <c r="ER31" s="165">
        <f t="shared" si="10"/>
        <v>0</v>
      </c>
      <c r="ES31" s="165">
        <f t="shared" si="11"/>
        <v>0</v>
      </c>
      <c r="ET31" s="165">
        <f t="shared" si="12"/>
        <v>0</v>
      </c>
      <c r="EU31" s="165">
        <f t="shared" si="13"/>
        <v>0</v>
      </c>
      <c r="EV31" s="165">
        <f t="shared" si="14"/>
        <v>0</v>
      </c>
      <c r="EW31" s="165">
        <f t="shared" si="15"/>
        <v>0</v>
      </c>
    </row>
    <row r="32" spans="1:153" ht="22.5">
      <c r="A32" s="327"/>
      <c r="B32" s="332"/>
      <c r="C32" s="7">
        <v>4</v>
      </c>
      <c r="D32" s="301" t="s">
        <v>138</v>
      </c>
      <c r="E32" s="302"/>
      <c r="F32" s="303"/>
      <c r="G32" s="5" t="s">
        <v>131</v>
      </c>
      <c r="H32" s="8" t="s">
        <v>137</v>
      </c>
      <c r="I32" s="45">
        <v>42125</v>
      </c>
      <c r="J32" s="49">
        <v>42278</v>
      </c>
      <c r="K32" s="46"/>
      <c r="L32" s="47"/>
      <c r="M32" s="48"/>
      <c r="N32" s="48"/>
      <c r="O32" s="48"/>
      <c r="P32" s="47"/>
      <c r="Q32" s="47"/>
      <c r="R32" s="47"/>
      <c r="S32" s="95"/>
      <c r="T32" s="96"/>
      <c r="U32" s="46"/>
      <c r="V32" s="47"/>
      <c r="W32" s="48"/>
      <c r="X32" s="48"/>
      <c r="Y32" s="48"/>
      <c r="Z32" s="47"/>
      <c r="AA32" s="47"/>
      <c r="AB32" s="47"/>
      <c r="AC32" s="95"/>
      <c r="AD32" s="96"/>
      <c r="AE32" s="46"/>
      <c r="AF32" s="47" t="s">
        <v>113</v>
      </c>
      <c r="AG32" s="48"/>
      <c r="AH32" s="48"/>
      <c r="AI32" s="48"/>
      <c r="AJ32" s="47"/>
      <c r="AK32" s="47"/>
      <c r="AL32" s="47"/>
      <c r="AM32" s="195" t="s">
        <v>186</v>
      </c>
      <c r="AN32" s="96"/>
      <c r="AO32" s="46"/>
      <c r="AP32" s="47" t="s">
        <v>112</v>
      </c>
      <c r="AQ32" s="48"/>
      <c r="AR32" s="48"/>
      <c r="AS32" s="48"/>
      <c r="AT32" s="47"/>
      <c r="AU32" s="47" t="s">
        <v>112</v>
      </c>
      <c r="AV32" s="47"/>
      <c r="AW32" s="195" t="s">
        <v>186</v>
      </c>
      <c r="AX32" s="96"/>
      <c r="AY32" s="46"/>
      <c r="AZ32" s="47" t="s">
        <v>112</v>
      </c>
      <c r="BA32" s="48"/>
      <c r="BB32" s="48"/>
      <c r="BC32" s="48"/>
      <c r="BD32" s="47"/>
      <c r="BE32" s="47" t="s">
        <v>112</v>
      </c>
      <c r="BF32" s="47"/>
      <c r="BG32" s="195" t="s">
        <v>186</v>
      </c>
      <c r="BH32" s="96"/>
      <c r="BI32" s="46"/>
      <c r="BJ32" s="47" t="s">
        <v>112</v>
      </c>
      <c r="BK32" s="48"/>
      <c r="BL32" s="48"/>
      <c r="BM32" s="48"/>
      <c r="BN32" s="47"/>
      <c r="BO32" s="47" t="s">
        <v>112</v>
      </c>
      <c r="BP32" s="47"/>
      <c r="BQ32" s="195" t="s">
        <v>186</v>
      </c>
      <c r="BR32" s="96"/>
      <c r="BS32" s="46"/>
      <c r="BT32" s="47" t="s">
        <v>112</v>
      </c>
      <c r="BU32" s="48"/>
      <c r="BV32" s="48"/>
      <c r="BW32" s="48"/>
      <c r="BX32" s="47"/>
      <c r="BY32" s="47" t="s">
        <v>112</v>
      </c>
      <c r="BZ32" s="47"/>
      <c r="CA32" s="195" t="s">
        <v>186</v>
      </c>
      <c r="CB32" s="96"/>
      <c r="CC32" s="46"/>
      <c r="CD32" s="47" t="s">
        <v>112</v>
      </c>
      <c r="CE32" s="48"/>
      <c r="CF32" s="48"/>
      <c r="CG32" s="48"/>
      <c r="CH32" s="47"/>
      <c r="CI32" s="47" t="s">
        <v>112</v>
      </c>
      <c r="CJ32" s="47"/>
      <c r="CK32" s="195" t="s">
        <v>186</v>
      </c>
      <c r="CL32" s="96"/>
      <c r="CM32" s="46"/>
      <c r="CN32" s="47"/>
      <c r="CO32" s="48"/>
      <c r="CP32" s="48"/>
      <c r="CQ32" s="48"/>
      <c r="CR32" s="47"/>
      <c r="CS32" s="47"/>
      <c r="CT32" s="47"/>
      <c r="CU32" s="195" t="s">
        <v>186</v>
      </c>
      <c r="CV32" s="96"/>
      <c r="CW32" s="46"/>
      <c r="CX32" s="47"/>
      <c r="CY32" s="48"/>
      <c r="CZ32" s="48"/>
      <c r="DA32" s="48"/>
      <c r="DB32" s="47"/>
      <c r="DC32" s="47"/>
      <c r="DD32" s="47"/>
      <c r="DE32" s="95"/>
      <c r="DF32" s="96"/>
      <c r="DG32" s="46"/>
      <c r="DH32" s="47"/>
      <c r="DI32" s="48"/>
      <c r="DJ32" s="48"/>
      <c r="DK32" s="48"/>
      <c r="DL32" s="47"/>
      <c r="DM32" s="47"/>
      <c r="DN32" s="47"/>
      <c r="DO32" s="95"/>
      <c r="DP32" s="96"/>
      <c r="DQ32" s="46"/>
      <c r="DR32" s="47"/>
      <c r="DS32" s="48"/>
      <c r="DT32" s="48"/>
      <c r="DU32" s="48"/>
      <c r="DV32" s="47"/>
      <c r="DW32" s="47"/>
      <c r="DX32" s="47"/>
      <c r="DY32" s="95"/>
      <c r="DZ32" s="96"/>
      <c r="EA32" s="122">
        <f t="shared" si="17"/>
        <v>0</v>
      </c>
      <c r="EB32" s="123">
        <f t="shared" si="18"/>
        <v>0</v>
      </c>
      <c r="EC32" s="123">
        <f>EA32-EB32</f>
        <v>0</v>
      </c>
      <c r="ED32" s="127"/>
      <c r="EE32" s="138"/>
      <c r="EF32" s="126"/>
      <c r="EG32" s="167"/>
      <c r="EH32" s="96"/>
      <c r="EI32" s="165">
        <f t="shared" si="1"/>
        <v>0</v>
      </c>
      <c r="EJ32" s="165">
        <f t="shared" si="2"/>
        <v>0</v>
      </c>
      <c r="EK32" s="165">
        <f t="shared" si="3"/>
        <v>0</v>
      </c>
      <c r="EL32" s="165">
        <f t="shared" si="4"/>
        <v>0</v>
      </c>
      <c r="EM32" s="165">
        <f t="shared" si="5"/>
        <v>0</v>
      </c>
      <c r="EN32" s="165">
        <f t="shared" si="6"/>
        <v>0</v>
      </c>
      <c r="EO32" s="165">
        <f t="shared" si="7"/>
        <v>0</v>
      </c>
      <c r="EP32" s="165">
        <f t="shared" si="8"/>
        <v>0</v>
      </c>
      <c r="EQ32" s="165">
        <f t="shared" si="9"/>
        <v>0</v>
      </c>
      <c r="ER32" s="165">
        <f t="shared" si="10"/>
        <v>0</v>
      </c>
      <c r="ES32" s="165">
        <f t="shared" si="11"/>
        <v>0</v>
      </c>
      <c r="ET32" s="165">
        <f t="shared" si="12"/>
        <v>0</v>
      </c>
      <c r="EU32" s="165">
        <f t="shared" si="13"/>
        <v>0</v>
      </c>
      <c r="EV32" s="165">
        <f t="shared" si="14"/>
        <v>0</v>
      </c>
      <c r="EW32" s="165">
        <f t="shared" si="15"/>
        <v>0</v>
      </c>
    </row>
    <row r="33" spans="1:153" ht="33.75">
      <c r="A33" s="327"/>
      <c r="B33" s="332"/>
      <c r="C33" s="7">
        <v>5</v>
      </c>
      <c r="D33" s="301" t="s">
        <v>139</v>
      </c>
      <c r="E33" s="302"/>
      <c r="F33" s="303"/>
      <c r="G33" s="5" t="s">
        <v>131</v>
      </c>
      <c r="H33" s="15" t="s">
        <v>134</v>
      </c>
      <c r="I33" s="45">
        <v>42093</v>
      </c>
      <c r="J33" s="49">
        <v>42339</v>
      </c>
      <c r="K33" s="64"/>
      <c r="L33" s="65"/>
      <c r="M33" s="66"/>
      <c r="N33" s="66"/>
      <c r="O33" s="66"/>
      <c r="P33" s="65"/>
      <c r="Q33" s="65"/>
      <c r="R33" s="65"/>
      <c r="S33" s="101"/>
      <c r="T33" s="102"/>
      <c r="U33" s="64"/>
      <c r="V33" s="65"/>
      <c r="W33" s="66"/>
      <c r="X33" s="66"/>
      <c r="Y33" s="66"/>
      <c r="Z33" s="65"/>
      <c r="AA33" s="65"/>
      <c r="AB33" s="65"/>
      <c r="AC33" s="101"/>
      <c r="AD33" s="102"/>
      <c r="AE33" s="64"/>
      <c r="AF33" s="65" t="s">
        <v>113</v>
      </c>
      <c r="AG33" s="66"/>
      <c r="AH33" s="66"/>
      <c r="AI33" s="66"/>
      <c r="AJ33" s="65" t="s">
        <v>113</v>
      </c>
      <c r="AK33" s="65" t="s">
        <v>113</v>
      </c>
      <c r="AL33" s="65"/>
      <c r="AM33" s="196" t="s">
        <v>182</v>
      </c>
      <c r="AN33" s="102"/>
      <c r="AO33" s="64"/>
      <c r="AP33" s="65" t="s">
        <v>112</v>
      </c>
      <c r="AQ33" s="66">
        <v>6000</v>
      </c>
      <c r="AR33" s="66"/>
      <c r="AS33" s="66"/>
      <c r="AT33" s="65"/>
      <c r="AU33" s="65" t="s">
        <v>112</v>
      </c>
      <c r="AV33" s="65"/>
      <c r="AW33" s="65" t="s">
        <v>183</v>
      </c>
      <c r="AX33" s="102"/>
      <c r="AY33" s="64"/>
      <c r="AZ33" s="65" t="s">
        <v>112</v>
      </c>
      <c r="BA33" s="66"/>
      <c r="BB33" s="66"/>
      <c r="BC33" s="66"/>
      <c r="BD33" s="65"/>
      <c r="BE33" s="65"/>
      <c r="BF33" s="65"/>
      <c r="BG33" s="65" t="s">
        <v>183</v>
      </c>
      <c r="BH33" s="102"/>
      <c r="BI33" s="64"/>
      <c r="BJ33" s="65" t="s">
        <v>112</v>
      </c>
      <c r="BK33" s="66"/>
      <c r="BL33" s="66"/>
      <c r="BM33" s="66"/>
      <c r="BN33" s="65"/>
      <c r="BO33" s="65" t="s">
        <v>112</v>
      </c>
      <c r="BP33" s="65"/>
      <c r="BQ33" s="65" t="s">
        <v>183</v>
      </c>
      <c r="BR33" s="102"/>
      <c r="BS33" s="64"/>
      <c r="BT33" s="65" t="s">
        <v>112</v>
      </c>
      <c r="BU33" s="66"/>
      <c r="BV33" s="66"/>
      <c r="BW33" s="66"/>
      <c r="BX33" s="65"/>
      <c r="BY33" s="65" t="s">
        <v>112</v>
      </c>
      <c r="BZ33" s="65"/>
      <c r="CA33" s="65" t="s">
        <v>183</v>
      </c>
      <c r="CB33" s="102"/>
      <c r="CC33" s="64" t="s">
        <v>112</v>
      </c>
      <c r="CD33" s="65" t="s">
        <v>112</v>
      </c>
      <c r="CE33" s="66">
        <v>6000</v>
      </c>
      <c r="CF33" s="66"/>
      <c r="CG33" s="66"/>
      <c r="CH33" s="65"/>
      <c r="CI33" s="65"/>
      <c r="CJ33" s="65"/>
      <c r="CK33" s="65" t="s">
        <v>183</v>
      </c>
      <c r="CL33" s="102"/>
      <c r="CM33" s="64"/>
      <c r="CN33" s="65"/>
      <c r="CO33" s="66"/>
      <c r="CP33" s="66"/>
      <c r="CQ33" s="66"/>
      <c r="CR33" s="65"/>
      <c r="CS33" s="65"/>
      <c r="CT33" s="65"/>
      <c r="CU33" s="196"/>
      <c r="CV33" s="102"/>
      <c r="CW33" s="64"/>
      <c r="CX33" s="65"/>
      <c r="CY33" s="66"/>
      <c r="CZ33" s="66"/>
      <c r="DA33" s="66"/>
      <c r="DB33" s="65"/>
      <c r="DC33" s="65"/>
      <c r="DD33" s="65"/>
      <c r="DE33" s="101"/>
      <c r="DF33" s="102"/>
      <c r="DG33" s="64" t="s">
        <v>112</v>
      </c>
      <c r="DH33" s="65"/>
      <c r="DI33" s="66">
        <v>6000</v>
      </c>
      <c r="DJ33" s="66"/>
      <c r="DK33" s="66"/>
      <c r="DL33" s="65"/>
      <c r="DM33" s="65"/>
      <c r="DN33" s="65"/>
      <c r="DO33" s="101"/>
      <c r="DP33" s="102"/>
      <c r="DQ33" s="64"/>
      <c r="DR33" s="65"/>
      <c r="DS33" s="66"/>
      <c r="DT33" s="66"/>
      <c r="DU33" s="66"/>
      <c r="DV33" s="65"/>
      <c r="DW33" s="65"/>
      <c r="DX33" s="65"/>
      <c r="DY33" s="101"/>
      <c r="DZ33" s="102"/>
      <c r="EA33" s="122">
        <f t="shared" si="17"/>
        <v>18000</v>
      </c>
      <c r="EB33" s="123">
        <f t="shared" si="18"/>
        <v>0</v>
      </c>
      <c r="EC33" s="123">
        <f>EA33-EB33</f>
        <v>18000</v>
      </c>
      <c r="ED33" s="144" t="s">
        <v>140</v>
      </c>
      <c r="EE33" s="145">
        <v>2141</v>
      </c>
      <c r="EF33" s="146"/>
      <c r="EG33" s="170"/>
      <c r="EH33" s="102"/>
      <c r="EI33" s="165">
        <f t="shared" si="1"/>
        <v>2141</v>
      </c>
      <c r="EJ33" s="165" t="str">
        <f t="shared" si="2"/>
        <v>toner</v>
      </c>
      <c r="EK33" s="165">
        <f t="shared" si="3"/>
        <v>0</v>
      </c>
      <c r="EL33" s="165">
        <f t="shared" si="4"/>
        <v>0</v>
      </c>
      <c r="EM33" s="165">
        <f t="shared" si="5"/>
        <v>0</v>
      </c>
      <c r="EN33" s="165">
        <f t="shared" si="6"/>
        <v>6000</v>
      </c>
      <c r="EO33" s="165">
        <f t="shared" si="7"/>
        <v>0</v>
      </c>
      <c r="EP33" s="165">
        <f t="shared" si="8"/>
        <v>0</v>
      </c>
      <c r="EQ33" s="165">
        <f t="shared" si="9"/>
        <v>0</v>
      </c>
      <c r="ER33" s="165">
        <f t="shared" si="10"/>
        <v>6000</v>
      </c>
      <c r="ES33" s="165">
        <f t="shared" si="11"/>
        <v>0</v>
      </c>
      <c r="ET33" s="165">
        <f t="shared" si="12"/>
        <v>0</v>
      </c>
      <c r="EU33" s="165">
        <f t="shared" si="13"/>
        <v>6000</v>
      </c>
      <c r="EV33" s="165">
        <f t="shared" si="14"/>
        <v>0</v>
      </c>
      <c r="EW33" s="165">
        <f t="shared" si="15"/>
        <v>18000</v>
      </c>
    </row>
    <row r="34" spans="1:153" ht="17.25" thickBot="1">
      <c r="A34" s="328"/>
      <c r="B34" s="333"/>
      <c r="C34" s="344"/>
      <c r="D34" s="345"/>
      <c r="E34" s="345"/>
      <c r="F34" s="346"/>
      <c r="G34" s="16"/>
      <c r="H34" s="17"/>
      <c r="I34" s="62"/>
      <c r="J34" s="63"/>
      <c r="K34" s="67"/>
      <c r="L34" s="68"/>
      <c r="M34" s="69"/>
      <c r="N34" s="69"/>
      <c r="O34" s="69"/>
      <c r="P34" s="68"/>
      <c r="Q34" s="68"/>
      <c r="R34" s="68"/>
      <c r="S34" s="103"/>
      <c r="T34" s="104"/>
      <c r="U34" s="67"/>
      <c r="V34" s="68"/>
      <c r="W34" s="69"/>
      <c r="X34" s="69"/>
      <c r="Y34" s="69"/>
      <c r="Z34" s="68"/>
      <c r="AA34" s="68"/>
      <c r="AB34" s="68"/>
      <c r="AC34" s="103"/>
      <c r="AD34" s="104"/>
      <c r="AE34" s="67"/>
      <c r="AF34" s="68"/>
      <c r="AG34" s="69">
        <v>500</v>
      </c>
      <c r="AH34" s="69"/>
      <c r="AI34" s="69"/>
      <c r="AJ34" s="68"/>
      <c r="AK34" s="68"/>
      <c r="AL34" s="68"/>
      <c r="AM34" s="103"/>
      <c r="AN34" s="104"/>
      <c r="AO34" s="67"/>
      <c r="AP34" s="68"/>
      <c r="AQ34" s="69">
        <v>500</v>
      </c>
      <c r="AR34" s="69"/>
      <c r="AS34" s="69"/>
      <c r="AT34" s="68"/>
      <c r="AU34" s="68"/>
      <c r="AV34" s="68"/>
      <c r="AW34" s="103"/>
      <c r="AX34" s="104"/>
      <c r="AY34" s="67"/>
      <c r="AZ34" s="68"/>
      <c r="BA34" s="69">
        <v>500</v>
      </c>
      <c r="BB34" s="69"/>
      <c r="BC34" s="69"/>
      <c r="BD34" s="68"/>
      <c r="BE34" s="68"/>
      <c r="BF34" s="68"/>
      <c r="BG34" s="103"/>
      <c r="BH34" s="104"/>
      <c r="BI34" s="67"/>
      <c r="BJ34" s="68"/>
      <c r="BK34" s="69">
        <v>500</v>
      </c>
      <c r="BL34" s="69"/>
      <c r="BM34" s="69"/>
      <c r="BN34" s="68"/>
      <c r="BO34" s="68"/>
      <c r="BP34" s="68"/>
      <c r="BQ34" s="103"/>
      <c r="BR34" s="104"/>
      <c r="BS34" s="67"/>
      <c r="BT34" s="68"/>
      <c r="BU34" s="69">
        <v>500</v>
      </c>
      <c r="BV34" s="69"/>
      <c r="BW34" s="69"/>
      <c r="BX34" s="68"/>
      <c r="BY34" s="68"/>
      <c r="BZ34" s="68"/>
      <c r="CA34" s="103"/>
      <c r="CB34" s="104"/>
      <c r="CC34" s="67"/>
      <c r="CD34" s="68"/>
      <c r="CE34" s="69">
        <v>500</v>
      </c>
      <c r="CF34" s="69"/>
      <c r="CG34" s="69"/>
      <c r="CH34" s="68"/>
      <c r="CI34" s="68"/>
      <c r="CJ34" s="68"/>
      <c r="CK34" s="103"/>
      <c r="CL34" s="104"/>
      <c r="CM34" s="67"/>
      <c r="CN34" s="68"/>
      <c r="CO34" s="69">
        <v>500</v>
      </c>
      <c r="CP34" s="69"/>
      <c r="CQ34" s="69"/>
      <c r="CR34" s="68"/>
      <c r="CS34" s="68"/>
      <c r="CT34" s="68"/>
      <c r="CU34" s="103"/>
      <c r="CV34" s="104"/>
      <c r="CW34" s="67"/>
      <c r="CX34" s="68"/>
      <c r="CY34" s="69">
        <v>500</v>
      </c>
      <c r="CZ34" s="69"/>
      <c r="DA34" s="69"/>
      <c r="DB34" s="68"/>
      <c r="DC34" s="68"/>
      <c r="DD34" s="68"/>
      <c r="DE34" s="103"/>
      <c r="DF34" s="104"/>
      <c r="DG34" s="67"/>
      <c r="DH34" s="68"/>
      <c r="DI34" s="69">
        <v>500</v>
      </c>
      <c r="DJ34" s="69"/>
      <c r="DK34" s="69"/>
      <c r="DL34" s="68"/>
      <c r="DM34" s="68"/>
      <c r="DN34" s="68"/>
      <c r="DO34" s="103"/>
      <c r="DP34" s="104"/>
      <c r="DQ34" s="67"/>
      <c r="DR34" s="68"/>
      <c r="DS34" s="69">
        <v>500</v>
      </c>
      <c r="DT34" s="69"/>
      <c r="DU34" s="69"/>
      <c r="DV34" s="68"/>
      <c r="DW34" s="68"/>
      <c r="DX34" s="68"/>
      <c r="DY34" s="103"/>
      <c r="DZ34" s="104"/>
      <c r="EA34" s="122">
        <f t="shared" si="17"/>
        <v>5000</v>
      </c>
      <c r="EB34" s="123">
        <f>N34+X34+AH34+AR34+BB34+BL34+BV34+CF34+CP34+CZ34+DJ34+DT34</f>
        <v>0</v>
      </c>
      <c r="EC34" s="123">
        <f>EA34-EB34</f>
        <v>5000</v>
      </c>
      <c r="ED34" s="147" t="s">
        <v>161</v>
      </c>
      <c r="EE34" s="148">
        <v>2111</v>
      </c>
      <c r="EF34" s="149"/>
      <c r="EG34" s="171"/>
      <c r="EH34" s="104"/>
      <c r="EI34" s="165">
        <f t="shared" si="1"/>
        <v>2111</v>
      </c>
      <c r="EJ34" s="165" t="str">
        <f t="shared" si="2"/>
        <v>Papeleria</v>
      </c>
      <c r="EK34" s="165">
        <f t="shared" si="3"/>
        <v>0</v>
      </c>
      <c r="EL34" s="165">
        <f t="shared" si="4"/>
        <v>0</v>
      </c>
      <c r="EM34" s="165">
        <f t="shared" si="5"/>
        <v>500</v>
      </c>
      <c r="EN34" s="165">
        <f t="shared" si="6"/>
        <v>500</v>
      </c>
      <c r="EO34" s="165">
        <f t="shared" si="7"/>
        <v>500</v>
      </c>
      <c r="EP34" s="165">
        <f t="shared" si="8"/>
        <v>500</v>
      </c>
      <c r="EQ34" s="165">
        <f t="shared" si="9"/>
        <v>500</v>
      </c>
      <c r="ER34" s="165">
        <f t="shared" si="10"/>
        <v>500</v>
      </c>
      <c r="ES34" s="165">
        <f t="shared" si="11"/>
        <v>500</v>
      </c>
      <c r="ET34" s="165">
        <f t="shared" si="12"/>
        <v>500</v>
      </c>
      <c r="EU34" s="165">
        <f t="shared" si="13"/>
        <v>500</v>
      </c>
      <c r="EV34" s="165">
        <f t="shared" si="14"/>
        <v>500</v>
      </c>
      <c r="EW34" s="165">
        <f t="shared" si="15"/>
        <v>5000</v>
      </c>
    </row>
    <row r="35" spans="1:153" ht="48.75" customHeight="1">
      <c r="A35" s="327">
        <v>4</v>
      </c>
      <c r="B35" s="334" t="s">
        <v>141</v>
      </c>
      <c r="C35" s="13">
        <v>1</v>
      </c>
      <c r="D35" s="307" t="s">
        <v>142</v>
      </c>
      <c r="E35" s="308"/>
      <c r="F35" s="309"/>
      <c r="G35" s="18" t="s">
        <v>143</v>
      </c>
      <c r="H35" s="19" t="s">
        <v>144</v>
      </c>
      <c r="I35" s="55">
        <v>42036</v>
      </c>
      <c r="J35" s="56">
        <v>42339</v>
      </c>
      <c r="K35" s="52" t="s">
        <v>112</v>
      </c>
      <c r="L35" s="70"/>
      <c r="M35" s="54">
        <v>3500</v>
      </c>
      <c r="N35" s="54"/>
      <c r="O35" s="54"/>
      <c r="P35" s="53" t="s">
        <v>112</v>
      </c>
      <c r="Q35" s="53" t="s">
        <v>112</v>
      </c>
      <c r="R35" s="53"/>
      <c r="S35" s="97"/>
      <c r="T35" s="98"/>
      <c r="U35" s="52" t="s">
        <v>112</v>
      </c>
      <c r="V35" s="53" t="s">
        <v>112</v>
      </c>
      <c r="W35" s="54">
        <v>3500</v>
      </c>
      <c r="X35" s="54"/>
      <c r="Y35" s="54"/>
      <c r="Z35" s="53"/>
      <c r="AA35" s="53" t="s">
        <v>112</v>
      </c>
      <c r="AB35" s="53"/>
      <c r="AC35" s="97" t="s">
        <v>187</v>
      </c>
      <c r="AD35" s="98"/>
      <c r="AE35" s="52" t="s">
        <v>112</v>
      </c>
      <c r="AF35" s="53" t="s">
        <v>112</v>
      </c>
      <c r="AG35" s="54">
        <v>2000</v>
      </c>
      <c r="AH35" s="54"/>
      <c r="AI35" s="54"/>
      <c r="AJ35" s="53" t="s">
        <v>112</v>
      </c>
      <c r="AK35" s="53" t="s">
        <v>112</v>
      </c>
      <c r="AL35" s="53"/>
      <c r="AM35" s="97" t="s">
        <v>201</v>
      </c>
      <c r="AN35" s="98"/>
      <c r="AO35" s="52" t="s">
        <v>112</v>
      </c>
      <c r="AP35" s="53"/>
      <c r="AQ35" s="54">
        <v>2000</v>
      </c>
      <c r="AR35" s="54"/>
      <c r="AS35" s="54"/>
      <c r="AT35" s="53" t="s">
        <v>112</v>
      </c>
      <c r="AU35" s="53" t="s">
        <v>112</v>
      </c>
      <c r="AV35" s="53"/>
      <c r="AW35" s="97" t="s">
        <v>201</v>
      </c>
      <c r="AX35" s="98"/>
      <c r="AY35" s="52" t="s">
        <v>112</v>
      </c>
      <c r="AZ35" s="53"/>
      <c r="BA35" s="54">
        <v>2000</v>
      </c>
      <c r="BB35" s="54"/>
      <c r="BC35" s="54"/>
      <c r="BD35" s="53" t="s">
        <v>112</v>
      </c>
      <c r="BE35" s="53" t="s">
        <v>112</v>
      </c>
      <c r="BF35" s="53"/>
      <c r="BG35" s="97" t="s">
        <v>201</v>
      </c>
      <c r="BH35" s="98"/>
      <c r="BI35" s="52" t="s">
        <v>112</v>
      </c>
      <c r="BJ35" s="53"/>
      <c r="BK35" s="54">
        <v>2000</v>
      </c>
      <c r="BL35" s="54"/>
      <c r="BM35" s="54"/>
      <c r="BN35" s="53" t="s">
        <v>112</v>
      </c>
      <c r="BO35" s="53" t="s">
        <v>112</v>
      </c>
      <c r="BP35" s="53"/>
      <c r="BQ35" s="97" t="s">
        <v>201</v>
      </c>
      <c r="BR35" s="98"/>
      <c r="BS35" s="52" t="s">
        <v>112</v>
      </c>
      <c r="BT35" s="53" t="s">
        <v>112</v>
      </c>
      <c r="BU35" s="54">
        <v>2000</v>
      </c>
      <c r="BV35" s="54"/>
      <c r="BW35" s="54"/>
      <c r="BX35" s="53" t="s">
        <v>112</v>
      </c>
      <c r="BY35" s="53" t="s">
        <v>112</v>
      </c>
      <c r="BZ35" s="53"/>
      <c r="CA35" s="97" t="s">
        <v>201</v>
      </c>
      <c r="CB35" s="98"/>
      <c r="CC35" s="52" t="s">
        <v>112</v>
      </c>
      <c r="CD35" s="53" t="s">
        <v>113</v>
      </c>
      <c r="CE35" s="54">
        <v>2000</v>
      </c>
      <c r="CF35" s="54"/>
      <c r="CG35" s="54"/>
      <c r="CH35" s="53"/>
      <c r="CI35" s="53" t="s">
        <v>113</v>
      </c>
      <c r="CJ35" s="53"/>
      <c r="CK35" s="97" t="s">
        <v>202</v>
      </c>
      <c r="CL35" s="98"/>
      <c r="CM35" s="52" t="s">
        <v>112</v>
      </c>
      <c r="CN35" s="53" t="s">
        <v>113</v>
      </c>
      <c r="CO35" s="54">
        <v>2000</v>
      </c>
      <c r="CP35" s="54"/>
      <c r="CQ35" s="54"/>
      <c r="CR35" s="53" t="s">
        <v>112</v>
      </c>
      <c r="CS35" s="53" t="s">
        <v>112</v>
      </c>
      <c r="CT35" s="53"/>
      <c r="CU35" s="97" t="s">
        <v>203</v>
      </c>
      <c r="CV35" s="98"/>
      <c r="CW35" s="52" t="s">
        <v>112</v>
      </c>
      <c r="CX35" s="53" t="s">
        <v>112</v>
      </c>
      <c r="CY35" s="54">
        <v>2000</v>
      </c>
      <c r="CZ35" s="54"/>
      <c r="DA35" s="54"/>
      <c r="DB35" s="53" t="s">
        <v>112</v>
      </c>
      <c r="DC35" s="53" t="s">
        <v>112</v>
      </c>
      <c r="DD35" s="53"/>
      <c r="DE35" s="97" t="s">
        <v>203</v>
      </c>
      <c r="DF35" s="98"/>
      <c r="DG35" s="52" t="s">
        <v>112</v>
      </c>
      <c r="DH35" s="53" t="s">
        <v>112</v>
      </c>
      <c r="DI35" s="54">
        <v>2000</v>
      </c>
      <c r="DJ35" s="54"/>
      <c r="DK35" s="54"/>
      <c r="DL35" s="53" t="s">
        <v>112</v>
      </c>
      <c r="DM35" s="53" t="s">
        <v>112</v>
      </c>
      <c r="DN35" s="53"/>
      <c r="DO35" s="97" t="s">
        <v>203</v>
      </c>
      <c r="DP35" s="98"/>
      <c r="DQ35" s="52" t="s">
        <v>112</v>
      </c>
      <c r="DR35" s="53" t="s">
        <v>112</v>
      </c>
      <c r="DS35" s="54">
        <v>2000</v>
      </c>
      <c r="DT35" s="54"/>
      <c r="DU35" s="54"/>
      <c r="DV35" s="53" t="s">
        <v>112</v>
      </c>
      <c r="DW35" s="53" t="s">
        <v>112</v>
      </c>
      <c r="DX35" s="53"/>
      <c r="DY35" s="97" t="s">
        <v>203</v>
      </c>
      <c r="DZ35" s="98"/>
      <c r="EA35" s="133">
        <f t="shared" si="17"/>
        <v>27000</v>
      </c>
      <c r="EB35" s="134">
        <f t="shared" si="18"/>
        <v>0</v>
      </c>
      <c r="EC35" s="134">
        <f>EA35-EB35</f>
        <v>27000</v>
      </c>
      <c r="ED35" s="150" t="s">
        <v>121</v>
      </c>
      <c r="EE35" s="151">
        <v>3751</v>
      </c>
      <c r="EF35" s="130"/>
      <c r="EG35" s="168"/>
      <c r="EH35" s="98"/>
      <c r="EI35" s="165">
        <f t="shared" si="1"/>
        <v>3751</v>
      </c>
      <c r="EJ35" s="165" t="str">
        <f t="shared" si="2"/>
        <v>Viaticos en el pais</v>
      </c>
      <c r="EK35" s="165">
        <f t="shared" si="3"/>
        <v>3500</v>
      </c>
      <c r="EL35" s="165">
        <f t="shared" si="4"/>
        <v>3500</v>
      </c>
      <c r="EM35" s="165">
        <f t="shared" si="5"/>
        <v>2000</v>
      </c>
      <c r="EN35" s="165">
        <f t="shared" si="6"/>
        <v>2000</v>
      </c>
      <c r="EO35" s="165">
        <f t="shared" si="7"/>
        <v>2000</v>
      </c>
      <c r="EP35" s="165">
        <f t="shared" si="8"/>
        <v>2000</v>
      </c>
      <c r="EQ35" s="165">
        <f t="shared" si="9"/>
        <v>2000</v>
      </c>
      <c r="ER35" s="165">
        <f t="shared" si="10"/>
        <v>2000</v>
      </c>
      <c r="ES35" s="165">
        <f t="shared" si="11"/>
        <v>2000</v>
      </c>
      <c r="ET35" s="165">
        <f t="shared" si="12"/>
        <v>2000</v>
      </c>
      <c r="EU35" s="165">
        <f t="shared" si="13"/>
        <v>2000</v>
      </c>
      <c r="EV35" s="165">
        <f t="shared" si="14"/>
        <v>2000</v>
      </c>
      <c r="EW35" s="165">
        <f t="shared" si="15"/>
        <v>27000</v>
      </c>
    </row>
    <row r="36" spans="1:153" ht="33" customHeight="1">
      <c r="A36" s="327"/>
      <c r="B36" s="332"/>
      <c r="C36" s="7">
        <v>2</v>
      </c>
      <c r="D36" s="301" t="s">
        <v>145</v>
      </c>
      <c r="E36" s="302"/>
      <c r="F36" s="303"/>
      <c r="G36" s="5" t="s">
        <v>143</v>
      </c>
      <c r="H36" s="8" t="s">
        <v>146</v>
      </c>
      <c r="I36" s="45">
        <v>42036</v>
      </c>
      <c r="J36" s="49">
        <v>42309</v>
      </c>
      <c r="K36" s="46"/>
      <c r="L36" s="47"/>
      <c r="M36" s="48"/>
      <c r="N36" s="48"/>
      <c r="O36" s="48"/>
      <c r="P36" s="47"/>
      <c r="Q36" s="47"/>
      <c r="R36" s="47"/>
      <c r="S36" s="95"/>
      <c r="T36" s="96"/>
      <c r="U36" s="46" t="s">
        <v>112</v>
      </c>
      <c r="V36" s="47"/>
      <c r="W36" s="48">
        <v>0</v>
      </c>
      <c r="X36" s="48"/>
      <c r="Y36" s="48"/>
      <c r="Z36" s="47"/>
      <c r="AA36" s="47"/>
      <c r="AB36" s="47"/>
      <c r="AC36" s="95"/>
      <c r="AD36" s="402" t="s">
        <v>188</v>
      </c>
      <c r="AE36" s="46" t="s">
        <v>112</v>
      </c>
      <c r="AF36" s="47"/>
      <c r="AG36" s="48">
        <v>0</v>
      </c>
      <c r="AH36" s="48"/>
      <c r="AI36" s="48"/>
      <c r="AJ36" s="47"/>
      <c r="AK36" s="47"/>
      <c r="AL36" s="47"/>
      <c r="AM36" s="95"/>
      <c r="AN36" s="402" t="s">
        <v>188</v>
      </c>
      <c r="AO36" s="46" t="s">
        <v>112</v>
      </c>
      <c r="AP36" s="47"/>
      <c r="AQ36" s="48">
        <v>0</v>
      </c>
      <c r="AR36" s="48"/>
      <c r="AS36" s="48"/>
      <c r="AT36" s="47" t="s">
        <v>112</v>
      </c>
      <c r="AU36" s="47" t="s">
        <v>112</v>
      </c>
      <c r="AV36" s="47"/>
      <c r="AW36" s="95"/>
      <c r="AX36" s="402" t="s">
        <v>188</v>
      </c>
      <c r="AY36" s="46" t="s">
        <v>112</v>
      </c>
      <c r="AZ36" s="47"/>
      <c r="BA36" s="48">
        <v>0</v>
      </c>
      <c r="BB36" s="48"/>
      <c r="BC36" s="48"/>
      <c r="BD36" s="47"/>
      <c r="BE36" s="47"/>
      <c r="BF36" s="47"/>
      <c r="BG36" s="95"/>
      <c r="BH36" s="402" t="s">
        <v>188</v>
      </c>
      <c r="BI36" s="46" t="s">
        <v>112</v>
      </c>
      <c r="BJ36" s="47"/>
      <c r="BK36" s="48">
        <v>0</v>
      </c>
      <c r="BL36" s="48"/>
      <c r="BM36" s="48"/>
      <c r="BN36" s="47"/>
      <c r="BO36" s="47"/>
      <c r="BP36" s="47"/>
      <c r="BQ36" s="95"/>
      <c r="BR36" s="402" t="s">
        <v>188</v>
      </c>
      <c r="BS36" s="46" t="s">
        <v>112</v>
      </c>
      <c r="BT36" s="47"/>
      <c r="BU36" s="48">
        <v>0</v>
      </c>
      <c r="BV36" s="48"/>
      <c r="BW36" s="48"/>
      <c r="BX36" s="47"/>
      <c r="BY36" s="47"/>
      <c r="BZ36" s="47"/>
      <c r="CA36" s="95"/>
      <c r="CB36" s="402" t="s">
        <v>188</v>
      </c>
      <c r="CC36" s="46" t="s">
        <v>112</v>
      </c>
      <c r="CD36" s="47"/>
      <c r="CE36" s="48">
        <v>0</v>
      </c>
      <c r="CF36" s="48"/>
      <c r="CG36" s="48"/>
      <c r="CH36" s="47"/>
      <c r="CI36" s="47"/>
      <c r="CJ36" s="47"/>
      <c r="CK36" s="95"/>
      <c r="CL36" s="402" t="s">
        <v>188</v>
      </c>
      <c r="CM36" s="46" t="s">
        <v>112</v>
      </c>
      <c r="CN36" s="47"/>
      <c r="CO36" s="48">
        <v>0</v>
      </c>
      <c r="CP36" s="48"/>
      <c r="CQ36" s="48"/>
      <c r="CR36" s="47" t="s">
        <v>112</v>
      </c>
      <c r="CS36" s="47" t="s">
        <v>112</v>
      </c>
      <c r="CT36" s="47"/>
      <c r="CU36" s="95"/>
      <c r="CV36" s="402" t="s">
        <v>188</v>
      </c>
      <c r="CW36" s="46" t="s">
        <v>112</v>
      </c>
      <c r="CX36" s="47"/>
      <c r="CY36" s="48">
        <v>0</v>
      </c>
      <c r="CZ36" s="48"/>
      <c r="DA36" s="48"/>
      <c r="DB36" s="47"/>
      <c r="DC36" s="47"/>
      <c r="DD36" s="47"/>
      <c r="DE36" s="95"/>
      <c r="DF36" s="402" t="s">
        <v>188</v>
      </c>
      <c r="DG36" s="46" t="s">
        <v>112</v>
      </c>
      <c r="DH36" s="47"/>
      <c r="DI36" s="48">
        <v>0</v>
      </c>
      <c r="DJ36" s="48"/>
      <c r="DK36" s="48"/>
      <c r="DL36" s="47"/>
      <c r="DM36" s="47"/>
      <c r="DN36" s="47"/>
      <c r="DO36" s="95"/>
      <c r="DP36" s="402" t="s">
        <v>188</v>
      </c>
      <c r="DQ36" s="46" t="s">
        <v>112</v>
      </c>
      <c r="DR36" s="47"/>
      <c r="DS36" s="48">
        <v>0</v>
      </c>
      <c r="DT36" s="48"/>
      <c r="DU36" s="48"/>
      <c r="DV36" s="47"/>
      <c r="DW36" s="47"/>
      <c r="DX36" s="47"/>
      <c r="DY36" s="95"/>
      <c r="DZ36" s="402" t="s">
        <v>188</v>
      </c>
      <c r="EA36" s="122"/>
      <c r="EB36" s="123"/>
      <c r="EC36" s="123"/>
      <c r="ED36" s="152"/>
      <c r="EE36" s="137"/>
      <c r="EF36" s="126"/>
      <c r="EG36" s="167"/>
      <c r="EH36" s="96"/>
      <c r="EI36" s="165">
        <f t="shared" si="1"/>
        <v>0</v>
      </c>
      <c r="EJ36" s="165">
        <f t="shared" si="2"/>
        <v>0</v>
      </c>
      <c r="EK36" s="165">
        <f t="shared" si="3"/>
        <v>0</v>
      </c>
      <c r="EL36" s="165">
        <f t="shared" si="4"/>
        <v>0</v>
      </c>
      <c r="EM36" s="165">
        <f t="shared" si="5"/>
        <v>0</v>
      </c>
      <c r="EN36" s="165">
        <f t="shared" si="6"/>
        <v>0</v>
      </c>
      <c r="EO36" s="165">
        <f t="shared" si="7"/>
        <v>0</v>
      </c>
      <c r="EP36" s="165">
        <f t="shared" si="8"/>
        <v>0</v>
      </c>
      <c r="EQ36" s="165">
        <f t="shared" si="9"/>
        <v>0</v>
      </c>
      <c r="ER36" s="165">
        <f t="shared" si="10"/>
        <v>0</v>
      </c>
      <c r="ES36" s="165">
        <f t="shared" si="11"/>
        <v>0</v>
      </c>
      <c r="ET36" s="165">
        <f t="shared" si="12"/>
        <v>0</v>
      </c>
      <c r="EU36" s="165">
        <f t="shared" si="13"/>
        <v>0</v>
      </c>
      <c r="EV36" s="165">
        <f t="shared" si="14"/>
        <v>0</v>
      </c>
      <c r="EW36" s="165">
        <f t="shared" si="15"/>
        <v>0</v>
      </c>
    </row>
    <row r="37" spans="1:153" ht="22.5">
      <c r="A37" s="327"/>
      <c r="B37" s="332"/>
      <c r="C37" s="7">
        <v>3</v>
      </c>
      <c r="D37" s="301" t="s">
        <v>147</v>
      </c>
      <c r="E37" s="302"/>
      <c r="F37" s="303"/>
      <c r="G37" s="5" t="s">
        <v>148</v>
      </c>
      <c r="H37" s="8" t="s">
        <v>146</v>
      </c>
      <c r="I37" s="45">
        <v>42278</v>
      </c>
      <c r="J37" s="49">
        <v>42339</v>
      </c>
      <c r="K37" s="46"/>
      <c r="L37" s="47"/>
      <c r="M37" s="48"/>
      <c r="N37" s="48"/>
      <c r="O37" s="48"/>
      <c r="P37" s="47"/>
      <c r="Q37" s="47"/>
      <c r="R37" s="47"/>
      <c r="S37" s="95"/>
      <c r="T37" s="96"/>
      <c r="U37" s="46"/>
      <c r="V37" s="47"/>
      <c r="W37" s="48"/>
      <c r="X37" s="48"/>
      <c r="Y37" s="48"/>
      <c r="Z37" s="47"/>
      <c r="AA37" s="47"/>
      <c r="AB37" s="47"/>
      <c r="AC37" s="95"/>
      <c r="AD37" s="403"/>
      <c r="AE37" s="46"/>
      <c r="AF37" s="47"/>
      <c r="AG37" s="48"/>
      <c r="AH37" s="48"/>
      <c r="AI37" s="48"/>
      <c r="AJ37" s="47"/>
      <c r="AK37" s="47"/>
      <c r="AL37" s="47"/>
      <c r="AM37" s="95"/>
      <c r="AN37" s="403"/>
      <c r="AO37" s="46"/>
      <c r="AP37" s="47"/>
      <c r="AQ37" s="48"/>
      <c r="AR37" s="48"/>
      <c r="AS37" s="48"/>
      <c r="AT37" s="47"/>
      <c r="AU37" s="47"/>
      <c r="AV37" s="47"/>
      <c r="AW37" s="95"/>
      <c r="AX37" s="403"/>
      <c r="AY37" s="46"/>
      <c r="AZ37" s="47"/>
      <c r="BA37" s="48"/>
      <c r="BB37" s="48"/>
      <c r="BC37" s="48"/>
      <c r="BD37" s="47"/>
      <c r="BE37" s="47"/>
      <c r="BF37" s="47"/>
      <c r="BG37" s="95"/>
      <c r="BH37" s="403"/>
      <c r="BI37" s="46"/>
      <c r="BJ37" s="47"/>
      <c r="BK37" s="48"/>
      <c r="BL37" s="48"/>
      <c r="BM37" s="48"/>
      <c r="BN37" s="47"/>
      <c r="BO37" s="47"/>
      <c r="BP37" s="47"/>
      <c r="BQ37" s="95"/>
      <c r="BR37" s="403"/>
      <c r="BS37" s="46"/>
      <c r="BT37" s="47"/>
      <c r="BU37" s="48"/>
      <c r="BV37" s="48"/>
      <c r="BW37" s="48"/>
      <c r="BX37" s="47"/>
      <c r="BY37" s="47"/>
      <c r="BZ37" s="47"/>
      <c r="CA37" s="95"/>
      <c r="CB37" s="403"/>
      <c r="CC37" s="46"/>
      <c r="CD37" s="47"/>
      <c r="CE37" s="48"/>
      <c r="CF37" s="48"/>
      <c r="CG37" s="48"/>
      <c r="CH37" s="47"/>
      <c r="CI37" s="47"/>
      <c r="CJ37" s="47"/>
      <c r="CK37" s="95"/>
      <c r="CL37" s="403"/>
      <c r="CM37" s="46"/>
      <c r="CN37" s="47"/>
      <c r="CO37" s="48"/>
      <c r="CP37" s="48"/>
      <c r="CQ37" s="48"/>
      <c r="CR37" s="47"/>
      <c r="CS37" s="47"/>
      <c r="CT37" s="47"/>
      <c r="CU37" s="95"/>
      <c r="CV37" s="403"/>
      <c r="CW37" s="46"/>
      <c r="CX37" s="47"/>
      <c r="CY37" s="48"/>
      <c r="CZ37" s="48"/>
      <c r="DA37" s="48"/>
      <c r="DB37" s="47"/>
      <c r="DC37" s="47"/>
      <c r="DD37" s="47"/>
      <c r="DE37" s="95"/>
      <c r="DF37" s="403"/>
      <c r="DG37" s="46"/>
      <c r="DH37" s="47"/>
      <c r="DI37" s="48"/>
      <c r="DJ37" s="48"/>
      <c r="DK37" s="48"/>
      <c r="DL37" s="47"/>
      <c r="DM37" s="47"/>
      <c r="DN37" s="47"/>
      <c r="DO37" s="95"/>
      <c r="DP37" s="403"/>
      <c r="DQ37" s="46" t="s">
        <v>112</v>
      </c>
      <c r="DR37" s="47"/>
      <c r="DS37" s="48"/>
      <c r="DT37" s="48"/>
      <c r="DU37" s="48"/>
      <c r="DV37" s="47" t="s">
        <v>112</v>
      </c>
      <c r="DW37" s="47" t="s">
        <v>112</v>
      </c>
      <c r="DX37" s="47"/>
      <c r="DY37" s="95"/>
      <c r="DZ37" s="403"/>
      <c r="EA37" s="122">
        <f t="shared" si="17"/>
        <v>0</v>
      </c>
      <c r="EB37" s="123">
        <f t="shared" si="18"/>
        <v>0</v>
      </c>
      <c r="EC37" s="123">
        <f>EA37-EB37</f>
        <v>0</v>
      </c>
      <c r="ED37" s="153"/>
      <c r="EE37" s="138"/>
      <c r="EF37" s="126"/>
      <c r="EG37" s="167"/>
      <c r="EH37" s="96"/>
      <c r="EI37" s="165">
        <f t="shared" si="1"/>
        <v>0</v>
      </c>
      <c r="EJ37" s="165">
        <f t="shared" si="2"/>
        <v>0</v>
      </c>
      <c r="EK37" s="165">
        <f t="shared" si="3"/>
        <v>0</v>
      </c>
      <c r="EL37" s="165">
        <f t="shared" si="4"/>
        <v>0</v>
      </c>
      <c r="EM37" s="165">
        <f t="shared" si="5"/>
        <v>0</v>
      </c>
      <c r="EN37" s="165">
        <f t="shared" si="6"/>
        <v>0</v>
      </c>
      <c r="EO37" s="165">
        <f t="shared" si="7"/>
        <v>0</v>
      </c>
      <c r="EP37" s="165">
        <f t="shared" si="8"/>
        <v>0</v>
      </c>
      <c r="EQ37" s="165">
        <f t="shared" si="9"/>
        <v>0</v>
      </c>
      <c r="ER37" s="165">
        <f t="shared" si="10"/>
        <v>0</v>
      </c>
      <c r="ES37" s="165">
        <f t="shared" si="11"/>
        <v>0</v>
      </c>
      <c r="ET37" s="165">
        <f t="shared" si="12"/>
        <v>0</v>
      </c>
      <c r="EU37" s="165">
        <f t="shared" si="13"/>
        <v>0</v>
      </c>
      <c r="EV37" s="165">
        <f t="shared" si="14"/>
        <v>0</v>
      </c>
      <c r="EW37" s="165">
        <f t="shared" si="15"/>
        <v>0</v>
      </c>
    </row>
    <row r="38" spans="1:153" ht="22.5">
      <c r="A38" s="327"/>
      <c r="B38" s="332"/>
      <c r="C38" s="7">
        <v>4</v>
      </c>
      <c r="D38" s="301" t="s">
        <v>149</v>
      </c>
      <c r="E38" s="302"/>
      <c r="F38" s="303"/>
      <c r="G38" s="5" t="s">
        <v>148</v>
      </c>
      <c r="H38" s="15" t="s">
        <v>144</v>
      </c>
      <c r="I38" s="45">
        <v>42064</v>
      </c>
      <c r="J38" s="45">
        <v>42339</v>
      </c>
      <c r="K38" s="46"/>
      <c r="L38" s="71"/>
      <c r="M38" s="48"/>
      <c r="N38" s="48"/>
      <c r="O38" s="48"/>
      <c r="P38" s="47"/>
      <c r="Q38" s="47"/>
      <c r="R38" s="47"/>
      <c r="S38" s="95"/>
      <c r="T38" s="96"/>
      <c r="U38" s="46"/>
      <c r="V38" s="47"/>
      <c r="W38" s="48"/>
      <c r="X38" s="48"/>
      <c r="Y38" s="48"/>
      <c r="Z38" s="47"/>
      <c r="AA38" s="47"/>
      <c r="AB38" s="47"/>
      <c r="AC38" s="95"/>
      <c r="AD38" s="403"/>
      <c r="AE38" s="46"/>
      <c r="AF38" s="47"/>
      <c r="AG38" s="48"/>
      <c r="AH38" s="48"/>
      <c r="AI38" s="48"/>
      <c r="AJ38" s="47"/>
      <c r="AK38" s="47"/>
      <c r="AL38" s="47"/>
      <c r="AM38" s="95"/>
      <c r="AN38" s="403"/>
      <c r="AO38" s="46"/>
      <c r="AP38" s="47"/>
      <c r="AQ38" s="48"/>
      <c r="AR38" s="48"/>
      <c r="AS38" s="48"/>
      <c r="AT38" s="47"/>
      <c r="AU38" s="47"/>
      <c r="AV38" s="47"/>
      <c r="AW38" s="95"/>
      <c r="AX38" s="403"/>
      <c r="AY38" s="46"/>
      <c r="AZ38" s="47"/>
      <c r="BA38" s="48"/>
      <c r="BB38" s="48"/>
      <c r="BC38" s="48"/>
      <c r="BD38" s="47"/>
      <c r="BE38" s="47"/>
      <c r="BF38" s="47"/>
      <c r="BG38" s="95"/>
      <c r="BH38" s="403"/>
      <c r="BI38" s="46"/>
      <c r="BJ38" s="47"/>
      <c r="BK38" s="48"/>
      <c r="BL38" s="48"/>
      <c r="BM38" s="48"/>
      <c r="BN38" s="47"/>
      <c r="BO38" s="47"/>
      <c r="BP38" s="47"/>
      <c r="BQ38" s="95"/>
      <c r="BR38" s="403"/>
      <c r="BS38" s="46" t="s">
        <v>112</v>
      </c>
      <c r="BT38" s="47"/>
      <c r="BU38" s="48">
        <v>69000</v>
      </c>
      <c r="BV38" s="48"/>
      <c r="BW38" s="48"/>
      <c r="BX38" s="47" t="s">
        <v>112</v>
      </c>
      <c r="BY38" s="47" t="s">
        <v>112</v>
      </c>
      <c r="BZ38" s="47"/>
      <c r="CA38" s="95"/>
      <c r="CB38" s="403"/>
      <c r="CC38" s="46" t="s">
        <v>112</v>
      </c>
      <c r="CD38" s="47"/>
      <c r="CE38" s="48"/>
      <c r="CF38" s="48"/>
      <c r="CG38" s="48"/>
      <c r="CH38" s="47"/>
      <c r="CI38" s="47"/>
      <c r="CJ38" s="47"/>
      <c r="CK38" s="95"/>
      <c r="CL38" s="403"/>
      <c r="CM38" s="46"/>
      <c r="CN38" s="47"/>
      <c r="CO38" s="48"/>
      <c r="CP38" s="48"/>
      <c r="CQ38" s="48"/>
      <c r="CR38" s="47"/>
      <c r="CS38" s="47"/>
      <c r="CT38" s="47"/>
      <c r="CU38" s="95"/>
      <c r="CV38" s="403"/>
      <c r="CW38" s="46"/>
      <c r="CX38" s="47"/>
      <c r="CY38" s="48"/>
      <c r="CZ38" s="48"/>
      <c r="DA38" s="48"/>
      <c r="DB38" s="47"/>
      <c r="DC38" s="47"/>
      <c r="DD38" s="47"/>
      <c r="DE38" s="95"/>
      <c r="DF38" s="403"/>
      <c r="DG38" s="46"/>
      <c r="DH38" s="47"/>
      <c r="DI38" s="48"/>
      <c r="DJ38" s="48"/>
      <c r="DK38" s="48"/>
      <c r="DL38" s="47"/>
      <c r="DM38" s="47"/>
      <c r="DN38" s="47"/>
      <c r="DO38" s="95"/>
      <c r="DP38" s="403"/>
      <c r="DQ38" s="46"/>
      <c r="DR38" s="47"/>
      <c r="DS38" s="48"/>
      <c r="DT38" s="48"/>
      <c r="DU38" s="48"/>
      <c r="DV38" s="47"/>
      <c r="DW38" s="47"/>
      <c r="DX38" s="47"/>
      <c r="DY38" s="95"/>
      <c r="DZ38" s="403"/>
      <c r="EA38" s="122">
        <f t="shared" si="17"/>
        <v>69000</v>
      </c>
      <c r="EB38" s="123">
        <f t="shared" si="18"/>
        <v>0</v>
      </c>
      <c r="EC38" s="123">
        <f>EA38-EB38</f>
        <v>69000</v>
      </c>
      <c r="ED38" s="124" t="s">
        <v>150</v>
      </c>
      <c r="EE38" s="154">
        <v>3341</v>
      </c>
      <c r="EF38" s="126"/>
      <c r="EG38" s="167"/>
      <c r="EH38" s="96"/>
      <c r="EI38" s="165">
        <f t="shared" si="1"/>
        <v>3341</v>
      </c>
      <c r="EJ38" s="165" t="str">
        <f t="shared" si="2"/>
        <v>Servicios de capacitacion.</v>
      </c>
      <c r="EK38" s="165">
        <f t="shared" si="3"/>
        <v>0</v>
      </c>
      <c r="EL38" s="165">
        <f t="shared" si="4"/>
        <v>0</v>
      </c>
      <c r="EM38" s="165">
        <f t="shared" si="5"/>
        <v>0</v>
      </c>
      <c r="EN38" s="165">
        <f t="shared" si="6"/>
        <v>0</v>
      </c>
      <c r="EO38" s="165">
        <f t="shared" si="7"/>
        <v>0</v>
      </c>
      <c r="EP38" s="165">
        <f t="shared" si="8"/>
        <v>0</v>
      </c>
      <c r="EQ38" s="165">
        <f t="shared" si="9"/>
        <v>69000</v>
      </c>
      <c r="ER38" s="165">
        <f t="shared" si="10"/>
        <v>0</v>
      </c>
      <c r="ES38" s="165">
        <f t="shared" si="11"/>
        <v>0</v>
      </c>
      <c r="ET38" s="165">
        <f t="shared" si="12"/>
        <v>0</v>
      </c>
      <c r="EU38" s="165">
        <f t="shared" si="13"/>
        <v>0</v>
      </c>
      <c r="EV38" s="165">
        <f t="shared" si="14"/>
        <v>0</v>
      </c>
      <c r="EW38" s="165">
        <f t="shared" si="15"/>
        <v>69000</v>
      </c>
    </row>
    <row r="39" spans="1:153" ht="33" customHeight="1" thickBot="1">
      <c r="A39" s="330"/>
      <c r="B39" s="335"/>
      <c r="C39" s="20">
        <v>5</v>
      </c>
      <c r="D39" s="314" t="s">
        <v>151</v>
      </c>
      <c r="E39" s="314"/>
      <c r="F39" s="315"/>
      <c r="G39" s="21" t="s">
        <v>143</v>
      </c>
      <c r="H39" s="21" t="s">
        <v>152</v>
      </c>
      <c r="I39" s="72">
        <v>42156</v>
      </c>
      <c r="J39" s="72">
        <v>42309</v>
      </c>
      <c r="K39" s="73"/>
      <c r="L39" s="74"/>
      <c r="M39" s="75"/>
      <c r="N39" s="75"/>
      <c r="O39" s="75"/>
      <c r="P39" s="74"/>
      <c r="Q39" s="74"/>
      <c r="R39" s="74"/>
      <c r="S39" s="105"/>
      <c r="T39" s="106"/>
      <c r="U39" s="73"/>
      <c r="V39" s="74"/>
      <c r="W39" s="75"/>
      <c r="X39" s="75"/>
      <c r="Y39" s="75"/>
      <c r="Z39" s="74"/>
      <c r="AA39" s="74"/>
      <c r="AB39" s="74"/>
      <c r="AC39" s="105"/>
      <c r="AD39" s="404"/>
      <c r="AE39" s="73"/>
      <c r="AF39" s="74"/>
      <c r="AG39" s="75"/>
      <c r="AH39" s="75"/>
      <c r="AI39" s="75"/>
      <c r="AJ39" s="74"/>
      <c r="AK39" s="74"/>
      <c r="AL39" s="74"/>
      <c r="AM39" s="105"/>
      <c r="AN39" s="404"/>
      <c r="AO39" s="73" t="s">
        <v>112</v>
      </c>
      <c r="AP39" s="74"/>
      <c r="AQ39" s="75"/>
      <c r="AR39" s="75"/>
      <c r="AS39" s="75"/>
      <c r="AT39" s="74"/>
      <c r="AU39" s="74"/>
      <c r="AV39" s="74"/>
      <c r="AW39" s="105"/>
      <c r="AX39" s="404"/>
      <c r="AY39" s="73"/>
      <c r="AZ39" s="74"/>
      <c r="BA39" s="75"/>
      <c r="BB39" s="75"/>
      <c r="BC39" s="75"/>
      <c r="BD39" s="74"/>
      <c r="BE39" s="74"/>
      <c r="BF39" s="74"/>
      <c r="BG39" s="105"/>
      <c r="BH39" s="404"/>
      <c r="BI39" s="73"/>
      <c r="BJ39" s="74"/>
      <c r="BK39" s="75"/>
      <c r="BL39" s="75"/>
      <c r="BM39" s="75"/>
      <c r="BN39" s="74"/>
      <c r="BO39" s="74"/>
      <c r="BP39" s="74"/>
      <c r="BQ39" s="105"/>
      <c r="BR39" s="404"/>
      <c r="BS39" s="73"/>
      <c r="BT39" s="74"/>
      <c r="BU39" s="75"/>
      <c r="BV39" s="75"/>
      <c r="BW39" s="75"/>
      <c r="BX39" s="74"/>
      <c r="BY39" s="74"/>
      <c r="BZ39" s="74"/>
      <c r="CA39" s="105"/>
      <c r="CB39" s="404"/>
      <c r="CC39" s="73"/>
      <c r="CD39" s="74"/>
      <c r="CE39" s="75"/>
      <c r="CF39" s="75"/>
      <c r="CG39" s="75"/>
      <c r="CH39" s="74"/>
      <c r="CI39" s="74"/>
      <c r="CJ39" s="74"/>
      <c r="CK39" s="105"/>
      <c r="CL39" s="404"/>
      <c r="CM39" s="73"/>
      <c r="CN39" s="74"/>
      <c r="CO39" s="75"/>
      <c r="CP39" s="75"/>
      <c r="CQ39" s="75"/>
      <c r="CR39" s="74"/>
      <c r="CS39" s="74"/>
      <c r="CT39" s="74"/>
      <c r="CU39" s="105"/>
      <c r="CV39" s="404"/>
      <c r="CW39" s="73" t="s">
        <v>112</v>
      </c>
      <c r="CX39" s="74"/>
      <c r="CY39" s="75"/>
      <c r="CZ39" s="75"/>
      <c r="DA39" s="75"/>
      <c r="DB39" s="74"/>
      <c r="DC39" s="74"/>
      <c r="DD39" s="74"/>
      <c r="DE39" s="105"/>
      <c r="DF39" s="404"/>
      <c r="DG39" s="73"/>
      <c r="DH39" s="74"/>
      <c r="DI39" s="75"/>
      <c r="DJ39" s="75"/>
      <c r="DK39" s="75"/>
      <c r="DL39" s="74"/>
      <c r="DM39" s="74"/>
      <c r="DN39" s="74"/>
      <c r="DO39" s="105"/>
      <c r="DP39" s="404"/>
      <c r="DQ39" s="73"/>
      <c r="DR39" s="74"/>
      <c r="DS39" s="75"/>
      <c r="DT39" s="75"/>
      <c r="DU39" s="75"/>
      <c r="DV39" s="74"/>
      <c r="DW39" s="74"/>
      <c r="DX39" s="74"/>
      <c r="DY39" s="105"/>
      <c r="DZ39" s="404"/>
      <c r="EA39" s="155"/>
      <c r="EB39" s="156"/>
      <c r="EC39" s="156"/>
      <c r="ED39" s="157"/>
      <c r="EE39" s="74"/>
      <c r="EF39" s="158"/>
      <c r="EG39" s="172"/>
      <c r="EH39" s="106"/>
      <c r="EI39" s="165">
        <f t="shared" si="1"/>
        <v>0</v>
      </c>
      <c r="EJ39" s="165">
        <f t="shared" si="2"/>
        <v>0</v>
      </c>
      <c r="EK39" s="165">
        <f t="shared" si="3"/>
        <v>0</v>
      </c>
      <c r="EL39" s="165">
        <f t="shared" si="4"/>
        <v>0</v>
      </c>
      <c r="EM39" s="165">
        <f t="shared" si="5"/>
        <v>0</v>
      </c>
      <c r="EN39" s="165">
        <f t="shared" si="6"/>
        <v>0</v>
      </c>
      <c r="EO39" s="165">
        <f t="shared" si="7"/>
        <v>0</v>
      </c>
      <c r="EP39" s="165">
        <f t="shared" si="8"/>
        <v>0</v>
      </c>
      <c r="EQ39" s="165">
        <f t="shared" si="9"/>
        <v>0</v>
      </c>
      <c r="ER39" s="165">
        <f t="shared" si="10"/>
        <v>0</v>
      </c>
      <c r="ES39" s="165">
        <f t="shared" si="11"/>
        <v>0</v>
      </c>
      <c r="ET39" s="165">
        <f t="shared" si="12"/>
        <v>0</v>
      </c>
      <c r="EU39" s="165">
        <f t="shared" si="13"/>
        <v>0</v>
      </c>
      <c r="EV39" s="165">
        <f t="shared" si="14"/>
        <v>0</v>
      </c>
      <c r="EW39" s="165">
        <f t="shared" si="15"/>
        <v>0</v>
      </c>
    </row>
    <row r="40" spans="49:51" ht="20.25" thickBot="1" thickTop="1">
      <c r="AW40" s="197">
        <f>12/12*100%</f>
        <v>1</v>
      </c>
      <c r="AX40" s="198"/>
      <c r="AY40" s="198"/>
    </row>
    <row r="41" spans="1:138" ht="52.5" customHeight="1" thickBot="1" thickTop="1">
      <c r="A41" s="22"/>
      <c r="B41" s="23"/>
      <c r="C41" s="316" t="s">
        <v>153</v>
      </c>
      <c r="D41" s="316"/>
      <c r="E41" s="316"/>
      <c r="F41" s="316"/>
      <c r="G41" s="24"/>
      <c r="H41" s="24"/>
      <c r="I41" s="23"/>
      <c r="J41" s="23"/>
      <c r="K41" s="23"/>
      <c r="L41" s="76"/>
      <c r="M41" s="77">
        <f>SUM(M18:M39)</f>
        <v>7000</v>
      </c>
      <c r="N41" s="77">
        <f>SUM(N18:N39)</f>
        <v>0</v>
      </c>
      <c r="O41" s="76"/>
      <c r="P41" s="23"/>
      <c r="Q41" s="23"/>
      <c r="R41" s="23"/>
      <c r="S41" s="23"/>
      <c r="T41" s="23"/>
      <c r="U41" s="23"/>
      <c r="V41" s="23"/>
      <c r="W41" s="77">
        <f>SUM(W18:W39)</f>
        <v>5500</v>
      </c>
      <c r="X41" s="77">
        <f>SUM(X18:X39)</f>
        <v>0</v>
      </c>
      <c r="Y41" s="76"/>
      <c r="Z41" s="23"/>
      <c r="AA41" s="23"/>
      <c r="AB41" s="23"/>
      <c r="AC41" s="23"/>
      <c r="AD41" s="23"/>
      <c r="AE41" s="23"/>
      <c r="AF41" s="23"/>
      <c r="AG41" s="77">
        <f>SUM(AG18:AG39)</f>
        <v>6000</v>
      </c>
      <c r="AH41" s="77">
        <f>SUM(AH18:AH39)</f>
        <v>0</v>
      </c>
      <c r="AI41" s="76"/>
      <c r="AJ41" s="23"/>
      <c r="AK41" s="23"/>
      <c r="AL41" s="23"/>
      <c r="AM41" s="23"/>
      <c r="AN41" s="23"/>
      <c r="AO41" s="23"/>
      <c r="AP41" s="23"/>
      <c r="AQ41" s="77">
        <f>SUM(AQ18:AQ39)</f>
        <v>12000</v>
      </c>
      <c r="AR41" s="77">
        <f>SUM(AR18:AR39)</f>
        <v>0</v>
      </c>
      <c r="AS41" s="76"/>
      <c r="AT41" s="23"/>
      <c r="AU41" s="23"/>
      <c r="AV41" s="23"/>
      <c r="AW41" s="199" t="s">
        <v>189</v>
      </c>
      <c r="AX41" s="247" t="s">
        <v>190</v>
      </c>
      <c r="AY41" s="247"/>
      <c r="AZ41" s="23"/>
      <c r="BA41" s="77">
        <f>SUM(BA18:BA39)</f>
        <v>7000</v>
      </c>
      <c r="BB41" s="77">
        <f>SUM(BB18:BB39)</f>
        <v>0</v>
      </c>
      <c r="BC41" s="76"/>
      <c r="BD41" s="23"/>
      <c r="BE41" s="23"/>
      <c r="BF41" s="23"/>
      <c r="BG41" s="23"/>
      <c r="BH41" s="23"/>
      <c r="BI41" s="23"/>
      <c r="BJ41" s="23"/>
      <c r="BK41" s="77">
        <f>SUM(BK18:BK39)</f>
        <v>4000</v>
      </c>
      <c r="BL41" s="77">
        <f>SUM(BL18:BL39)</f>
        <v>0</v>
      </c>
      <c r="BM41" s="76"/>
      <c r="BN41" s="23"/>
      <c r="BO41" s="23"/>
      <c r="BP41" s="23"/>
      <c r="BQ41" s="23"/>
      <c r="BR41" s="23"/>
      <c r="BS41" s="23"/>
      <c r="BT41" s="23"/>
      <c r="BU41" s="77">
        <f>SUM(BU18:BU39)</f>
        <v>73000</v>
      </c>
      <c r="BV41" s="77">
        <f>SUM(BV18:BV39)</f>
        <v>0</v>
      </c>
      <c r="BW41" s="76"/>
      <c r="BX41" s="23"/>
      <c r="BY41" s="23"/>
      <c r="BZ41" s="23"/>
      <c r="CA41" s="23"/>
      <c r="CB41" s="23"/>
      <c r="CC41" s="23"/>
      <c r="CD41" s="23"/>
      <c r="CE41" s="77">
        <f>SUM(CE18:CE39)</f>
        <v>19500</v>
      </c>
      <c r="CF41" s="77">
        <f>SUM(CF18:CF39)</f>
        <v>0</v>
      </c>
      <c r="CG41" s="76"/>
      <c r="CH41" s="23"/>
      <c r="CI41" s="23"/>
      <c r="CJ41" s="23"/>
      <c r="CK41" s="197">
        <f>10/10*100%</f>
        <v>1</v>
      </c>
      <c r="CL41" s="198"/>
      <c r="CM41" s="198"/>
      <c r="CN41" s="23"/>
      <c r="CO41" s="77">
        <f>SUM(CO18:CO39)</f>
        <v>4000</v>
      </c>
      <c r="CP41" s="77">
        <f>SUM(CP18:CP39)</f>
        <v>0</v>
      </c>
      <c r="CQ41" s="76"/>
      <c r="CR41" s="23"/>
      <c r="CS41" s="23"/>
      <c r="CT41" s="23"/>
      <c r="CU41" s="23"/>
      <c r="CV41" s="23"/>
      <c r="CW41" s="23"/>
      <c r="CX41" s="23"/>
      <c r="CY41" s="77">
        <f>SUM(CY18:CY39)</f>
        <v>4500</v>
      </c>
      <c r="CZ41" s="77">
        <f>SUM(CZ18:CZ39)</f>
        <v>0</v>
      </c>
      <c r="DA41" s="76"/>
      <c r="DB41" s="23"/>
      <c r="DC41" s="23"/>
      <c r="DD41" s="23"/>
      <c r="DE41" s="23"/>
      <c r="DF41" s="23"/>
      <c r="DG41" s="23"/>
      <c r="DH41" s="23"/>
      <c r="DI41" s="77">
        <f>SUM(DI18:DI39)</f>
        <v>9500</v>
      </c>
      <c r="DJ41" s="77">
        <f>SUM(DJ18:DJ39)</f>
        <v>0</v>
      </c>
      <c r="DK41" s="76"/>
      <c r="DL41" s="23"/>
      <c r="DM41" s="23"/>
      <c r="DN41" s="23"/>
      <c r="DO41" s="23"/>
      <c r="DP41" s="23"/>
      <c r="DQ41" s="23"/>
      <c r="DR41" s="23"/>
      <c r="DS41" s="77">
        <f>SUM(DS18:DS39)</f>
        <v>3500</v>
      </c>
      <c r="DT41" s="77">
        <f>SUM(DT18:DT39)</f>
        <v>0</v>
      </c>
      <c r="DU41" s="76"/>
      <c r="DV41" s="23"/>
      <c r="DW41" s="23"/>
      <c r="DX41" s="23"/>
      <c r="DY41" s="159">
        <f>M41+W41+AG41+AQ41+BA41+BK41+BU41+CE41+CO41+CY41+DI41+DS41</f>
        <v>155500</v>
      </c>
      <c r="DZ41" s="23"/>
      <c r="EA41" s="77">
        <f>SUM(EA18:EA39)</f>
        <v>155500</v>
      </c>
      <c r="EB41" s="77">
        <f>SUM(EB18:EB39)</f>
        <v>0</v>
      </c>
      <c r="EC41" s="77">
        <f>SUM(EC18:EC39)</f>
        <v>155500</v>
      </c>
      <c r="ED41" s="23"/>
      <c r="EE41" s="23"/>
      <c r="EF41" s="23"/>
      <c r="EG41" s="23"/>
      <c r="EH41" s="173"/>
    </row>
    <row r="42" spans="89:131" ht="33" customHeight="1" thickBot="1" thickTop="1">
      <c r="CK42" s="199" t="s">
        <v>189</v>
      </c>
      <c r="CL42" s="247" t="s">
        <v>190</v>
      </c>
      <c r="CM42" s="247"/>
      <c r="DY42" s="197">
        <f>7/7*100%</f>
        <v>1</v>
      </c>
      <c r="DZ42" s="198"/>
      <c r="EA42" s="198"/>
    </row>
    <row r="43" spans="1:131" ht="24.75" customHeight="1" thickBot="1">
      <c r="A43" s="25" t="s">
        <v>154</v>
      </c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78"/>
      <c r="N43" s="78"/>
      <c r="O43" s="78"/>
      <c r="P43" s="79"/>
      <c r="Q43" s="79"/>
      <c r="R43" s="79"/>
      <c r="S43" s="107"/>
      <c r="T43" s="107"/>
      <c r="U43" s="107"/>
      <c r="V43" s="108"/>
      <c r="W43" s="109"/>
      <c r="X43" s="109"/>
      <c r="Y43" s="109"/>
      <c r="Z43" s="111"/>
      <c r="AA43" s="111"/>
      <c r="AB43" s="111"/>
      <c r="AC43" s="108"/>
      <c r="AD43" s="108"/>
      <c r="AE43" s="108"/>
      <c r="AF43" s="108"/>
      <c r="AG43" s="109"/>
      <c r="AH43" s="109"/>
      <c r="AI43" s="109"/>
      <c r="AJ43" s="108"/>
      <c r="AK43" s="108"/>
      <c r="AL43" s="108"/>
      <c r="AM43" s="108"/>
      <c r="AN43" s="108"/>
      <c r="AO43" s="108"/>
      <c r="AP43" s="108"/>
      <c r="AQ43" s="109"/>
      <c r="AR43" s="109"/>
      <c r="AS43" s="109"/>
      <c r="AT43" s="111"/>
      <c r="AU43" s="111"/>
      <c r="AV43" s="111"/>
      <c r="AW43" s="108"/>
      <c r="AX43" s="108"/>
      <c r="AY43" s="108"/>
      <c r="AZ43" s="108"/>
      <c r="BA43" s="109"/>
      <c r="BB43" s="109"/>
      <c r="BC43" s="109"/>
      <c r="BD43" s="111"/>
      <c r="BE43" s="111"/>
      <c r="BF43" s="111"/>
      <c r="BG43" s="108"/>
      <c r="BH43" s="108"/>
      <c r="BI43" s="108"/>
      <c r="BJ43" s="108"/>
      <c r="BK43" s="109"/>
      <c r="BL43" s="109"/>
      <c r="BM43" s="109"/>
      <c r="BN43" s="111"/>
      <c r="BO43" s="111"/>
      <c r="BP43" s="111"/>
      <c r="BQ43" s="108"/>
      <c r="BR43" s="108"/>
      <c r="BS43" s="111"/>
      <c r="BT43" s="111"/>
      <c r="BU43" s="108"/>
      <c r="BV43" s="108"/>
      <c r="BW43" s="108"/>
      <c r="BX43" s="108"/>
      <c r="BY43" s="108"/>
      <c r="BZ43" s="108"/>
      <c r="CA43" s="108"/>
      <c r="CB43" s="109"/>
      <c r="CC43" s="111"/>
      <c r="CD43" s="111"/>
      <c r="CE43" s="108"/>
      <c r="CF43" s="108"/>
      <c r="CG43" s="108"/>
      <c r="CH43" s="108"/>
      <c r="CI43" s="108"/>
      <c r="CJ43" s="108"/>
      <c r="CK43" s="108"/>
      <c r="CL43" s="109"/>
      <c r="CM43" s="111"/>
      <c r="CN43" s="111"/>
      <c r="CO43" s="108"/>
      <c r="CP43" s="108"/>
      <c r="CQ43" s="108"/>
      <c r="CR43" s="108"/>
      <c r="CS43" s="108"/>
      <c r="CT43" s="108"/>
      <c r="CU43" s="108"/>
      <c r="CV43" s="109"/>
      <c r="CW43" s="111"/>
      <c r="CX43" s="111"/>
      <c r="CY43" s="108"/>
      <c r="CZ43" s="108"/>
      <c r="DA43" s="108"/>
      <c r="DB43" s="108"/>
      <c r="DC43" s="108"/>
      <c r="DD43" s="108"/>
      <c r="DE43" s="108"/>
      <c r="DF43" s="109"/>
      <c r="DG43" s="111"/>
      <c r="DH43" s="111"/>
      <c r="DI43" s="108"/>
      <c r="DJ43" s="108"/>
      <c r="DK43" s="108"/>
      <c r="DL43" s="108"/>
      <c r="DM43" s="108"/>
      <c r="DN43" s="108"/>
      <c r="DO43" s="108"/>
      <c r="DP43" s="109"/>
      <c r="DQ43" s="111"/>
      <c r="DR43" s="111"/>
      <c r="DS43" s="108"/>
      <c r="DT43" s="108"/>
      <c r="DU43" s="108"/>
      <c r="DV43" s="108"/>
      <c r="DW43" s="108"/>
      <c r="DX43" s="108"/>
      <c r="DY43" s="199" t="s">
        <v>189</v>
      </c>
      <c r="DZ43" s="247" t="s">
        <v>190</v>
      </c>
      <c r="EA43" s="247"/>
    </row>
    <row r="44" ht="15.75" thickBot="1"/>
    <row r="45" spans="1:138" ht="15">
      <c r="A45" s="27"/>
      <c r="B45" s="28"/>
      <c r="C45" s="28"/>
      <c r="D45" s="28"/>
      <c r="E45" s="28"/>
      <c r="F45" s="28"/>
      <c r="G45" s="28"/>
      <c r="H45" s="28"/>
      <c r="I45" s="28"/>
      <c r="J45" s="80"/>
      <c r="K45" s="80"/>
      <c r="L45" s="81"/>
      <c r="M45" s="81"/>
      <c r="N45" s="81"/>
      <c r="O45" s="81"/>
      <c r="P45" s="81"/>
      <c r="Q45" s="81"/>
      <c r="R45" s="81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174"/>
    </row>
    <row r="46" spans="1:138" ht="15">
      <c r="A46" s="317" t="s">
        <v>155</v>
      </c>
      <c r="B46" s="318"/>
      <c r="C46" s="318"/>
      <c r="D46" s="318"/>
      <c r="E46" s="318"/>
      <c r="F46" s="318" t="s">
        <v>156</v>
      </c>
      <c r="G46" s="318"/>
      <c r="H46" s="318"/>
      <c r="I46" s="318"/>
      <c r="J46" s="318"/>
      <c r="K46" s="82" t="s">
        <v>157</v>
      </c>
      <c r="L46" s="83"/>
      <c r="M46" s="84"/>
      <c r="N46" s="84"/>
      <c r="O46" s="84"/>
      <c r="P46" s="85"/>
      <c r="Q46" s="85"/>
      <c r="R46" s="85"/>
      <c r="S46" s="85"/>
      <c r="T46" s="85"/>
      <c r="U46" s="83"/>
      <c r="V46" s="84"/>
      <c r="W46" s="83"/>
      <c r="X46" s="83"/>
      <c r="Y46" s="83"/>
      <c r="Z46" s="85"/>
      <c r="AA46" s="85"/>
      <c r="AB46" s="85"/>
      <c r="AC46" s="85"/>
      <c r="AD46" s="85"/>
      <c r="AE46" s="84"/>
      <c r="AF46" s="83"/>
      <c r="AG46" s="83"/>
      <c r="AH46" s="83"/>
      <c r="AI46" s="83"/>
      <c r="AJ46" s="85"/>
      <c r="AK46" s="85"/>
      <c r="AL46" s="85"/>
      <c r="AM46" s="85"/>
      <c r="AN46" s="85"/>
      <c r="AO46" s="83"/>
      <c r="AP46" s="83"/>
      <c r="AQ46" s="83"/>
      <c r="AR46" s="83"/>
      <c r="AS46" s="83"/>
      <c r="AT46" s="85"/>
      <c r="AU46" s="85"/>
      <c r="AV46" s="85"/>
      <c r="AW46" s="85"/>
      <c r="AX46" s="85"/>
      <c r="AY46" s="83"/>
      <c r="AZ46" s="83"/>
      <c r="BA46" s="83"/>
      <c r="BB46" s="83"/>
      <c r="BC46" s="83"/>
      <c r="BD46" s="85"/>
      <c r="BE46" s="85"/>
      <c r="BF46" s="85"/>
      <c r="BG46" s="85"/>
      <c r="BH46" s="85"/>
      <c r="BI46" s="83"/>
      <c r="BJ46" s="83"/>
      <c r="BK46" s="83"/>
      <c r="BL46" s="83"/>
      <c r="BM46" s="83"/>
      <c r="BN46" s="85"/>
      <c r="BO46" s="85"/>
      <c r="BP46" s="85"/>
      <c r="BQ46" s="85"/>
      <c r="BR46" s="85"/>
      <c r="BS46" s="83"/>
      <c r="BT46" s="83"/>
      <c r="BU46" s="83"/>
      <c r="BV46" s="83"/>
      <c r="BW46" s="83"/>
      <c r="BX46" s="85"/>
      <c r="BY46" s="85"/>
      <c r="BZ46" s="85"/>
      <c r="CA46" s="85"/>
      <c r="CB46" s="85"/>
      <c r="CC46" s="83"/>
      <c r="CD46" s="83"/>
      <c r="CE46" s="83"/>
      <c r="CF46" s="83"/>
      <c r="CG46" s="83"/>
      <c r="CH46" s="85"/>
      <c r="CI46" s="85"/>
      <c r="CJ46" s="85"/>
      <c r="CK46" s="85"/>
      <c r="CL46" s="85"/>
      <c r="CM46" s="83"/>
      <c r="CN46" s="83"/>
      <c r="CO46" s="83"/>
      <c r="CP46" s="83"/>
      <c r="CQ46" s="83"/>
      <c r="CR46" s="85"/>
      <c r="CS46" s="85"/>
      <c r="CT46" s="85"/>
      <c r="CU46" s="85"/>
      <c r="CV46" s="85"/>
      <c r="CW46" s="83"/>
      <c r="CX46" s="83"/>
      <c r="CY46" s="83"/>
      <c r="CZ46" s="83"/>
      <c r="DA46" s="83"/>
      <c r="DB46" s="85"/>
      <c r="DC46" s="85"/>
      <c r="DD46" s="85"/>
      <c r="DE46" s="85"/>
      <c r="DF46" s="85"/>
      <c r="DG46" s="83"/>
      <c r="DH46" s="83"/>
      <c r="DI46" s="83"/>
      <c r="DJ46" s="83"/>
      <c r="DK46" s="83"/>
      <c r="DL46" s="85"/>
      <c r="DM46" s="85"/>
      <c r="DN46" s="85"/>
      <c r="DO46" s="85"/>
      <c r="DP46" s="85"/>
      <c r="DQ46" s="83"/>
      <c r="DR46" s="83"/>
      <c r="DS46" s="83"/>
      <c r="DT46" s="83"/>
      <c r="DU46" s="83"/>
      <c r="DV46" s="85"/>
      <c r="DW46" s="85"/>
      <c r="DX46" s="85"/>
      <c r="DY46" s="85"/>
      <c r="DZ46" s="85"/>
      <c r="EA46" s="83"/>
      <c r="EB46" s="83"/>
      <c r="EC46" s="83"/>
      <c r="ED46" s="83"/>
      <c r="EE46" s="83"/>
      <c r="EF46" s="83"/>
      <c r="EG46" s="83"/>
      <c r="EH46" s="175"/>
    </row>
    <row r="47" spans="1:138" ht="15">
      <c r="A47" s="29"/>
      <c r="B47" s="30"/>
      <c r="C47" s="31"/>
      <c r="D47" s="31"/>
      <c r="E47" s="32"/>
      <c r="F47" s="30"/>
      <c r="G47" s="30"/>
      <c r="H47" s="30"/>
      <c r="I47" s="82"/>
      <c r="J47" s="82"/>
      <c r="K47" s="82"/>
      <c r="L47" s="86"/>
      <c r="M47" s="87"/>
      <c r="N47" s="87"/>
      <c r="O47" s="87"/>
      <c r="P47" s="319"/>
      <c r="Q47" s="319"/>
      <c r="R47" s="319"/>
      <c r="S47" s="319"/>
      <c r="T47" s="319"/>
      <c r="U47" s="83"/>
      <c r="V47" s="83"/>
      <c r="W47" s="83"/>
      <c r="X47" s="83"/>
      <c r="Y47" s="83"/>
      <c r="Z47" s="313"/>
      <c r="AA47" s="313"/>
      <c r="AB47" s="313"/>
      <c r="AC47" s="313"/>
      <c r="AD47" s="313"/>
      <c r="AE47" s="83"/>
      <c r="AF47" s="83"/>
      <c r="AG47" s="83"/>
      <c r="AH47" s="83"/>
      <c r="AI47" s="83"/>
      <c r="AJ47" s="313"/>
      <c r="AK47" s="313"/>
      <c r="AL47" s="313"/>
      <c r="AM47" s="313"/>
      <c r="AN47" s="313"/>
      <c r="AO47" s="83"/>
      <c r="AP47" s="83"/>
      <c r="AQ47" s="83"/>
      <c r="AR47" s="83"/>
      <c r="AS47" s="83"/>
      <c r="AT47" s="313"/>
      <c r="AU47" s="313"/>
      <c r="AV47" s="313"/>
      <c r="AW47" s="313"/>
      <c r="AX47" s="313"/>
      <c r="AY47" s="83"/>
      <c r="AZ47" s="83"/>
      <c r="BA47" s="83"/>
      <c r="BB47" s="83"/>
      <c r="BC47" s="83"/>
      <c r="BD47" s="313"/>
      <c r="BE47" s="313"/>
      <c r="BF47" s="313"/>
      <c r="BG47" s="313"/>
      <c r="BH47" s="313"/>
      <c r="BI47" s="83"/>
      <c r="BJ47" s="83"/>
      <c r="BK47" s="83"/>
      <c r="BL47" s="83"/>
      <c r="BM47" s="83"/>
      <c r="BN47" s="313"/>
      <c r="BO47" s="313"/>
      <c r="BP47" s="313"/>
      <c r="BQ47" s="313"/>
      <c r="BR47" s="313"/>
      <c r="BS47" s="83"/>
      <c r="BT47" s="83"/>
      <c r="BU47" s="83"/>
      <c r="BV47" s="83"/>
      <c r="BW47" s="83"/>
      <c r="BX47" s="313"/>
      <c r="BY47" s="313"/>
      <c r="BZ47" s="313"/>
      <c r="CA47" s="313"/>
      <c r="CB47" s="313"/>
      <c r="CC47" s="83"/>
      <c r="CD47" s="83"/>
      <c r="CE47" s="83"/>
      <c r="CF47" s="83"/>
      <c r="CG47" s="83"/>
      <c r="CH47" s="313"/>
      <c r="CI47" s="313"/>
      <c r="CJ47" s="313"/>
      <c r="CK47" s="313"/>
      <c r="CL47" s="313"/>
      <c r="CM47" s="83"/>
      <c r="CN47" s="83"/>
      <c r="CO47" s="83"/>
      <c r="CP47" s="83"/>
      <c r="CQ47" s="83"/>
      <c r="CR47" s="313"/>
      <c r="CS47" s="313"/>
      <c r="CT47" s="313"/>
      <c r="CU47" s="313"/>
      <c r="CV47" s="313"/>
      <c r="CW47" s="83"/>
      <c r="CX47" s="83"/>
      <c r="CY47" s="83"/>
      <c r="CZ47" s="83"/>
      <c r="DA47" s="83"/>
      <c r="DB47" s="313"/>
      <c r="DC47" s="313"/>
      <c r="DD47" s="313"/>
      <c r="DE47" s="313"/>
      <c r="DF47" s="313"/>
      <c r="DG47" s="83"/>
      <c r="DH47" s="83"/>
      <c r="DI47" s="83"/>
      <c r="DJ47" s="83"/>
      <c r="DK47" s="83"/>
      <c r="DL47" s="313"/>
      <c r="DM47" s="313"/>
      <c r="DN47" s="313"/>
      <c r="DO47" s="313"/>
      <c r="DP47" s="313"/>
      <c r="DQ47" s="83"/>
      <c r="DR47" s="83"/>
      <c r="DS47" s="83"/>
      <c r="DT47" s="83"/>
      <c r="DU47" s="83"/>
      <c r="DV47" s="313"/>
      <c r="DW47" s="313"/>
      <c r="DX47" s="313"/>
      <c r="DY47" s="313"/>
      <c r="DZ47" s="313"/>
      <c r="EA47" s="83"/>
      <c r="EB47" s="83"/>
      <c r="EC47" s="83"/>
      <c r="ED47" s="83"/>
      <c r="EE47" s="83"/>
      <c r="EF47" s="83"/>
      <c r="EG47" s="83"/>
      <c r="EH47" s="175"/>
    </row>
    <row r="48" spans="1:138" ht="15">
      <c r="A48" s="29"/>
      <c r="B48" s="320" t="s">
        <v>162</v>
      </c>
      <c r="C48" s="319"/>
      <c r="D48" s="319"/>
      <c r="E48" s="32"/>
      <c r="F48" s="319" t="s">
        <v>158</v>
      </c>
      <c r="G48" s="319"/>
      <c r="H48" s="319"/>
      <c r="I48" s="319"/>
      <c r="J48" s="319"/>
      <c r="K48" s="88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175"/>
    </row>
    <row r="49" spans="1:138" ht="15">
      <c r="A49" s="321"/>
      <c r="B49" s="322"/>
      <c r="C49" s="322"/>
      <c r="D49" s="322"/>
      <c r="E49" s="322"/>
      <c r="F49" s="322" t="s">
        <v>159</v>
      </c>
      <c r="G49" s="322"/>
      <c r="H49" s="322"/>
      <c r="I49" s="322"/>
      <c r="J49" s="322"/>
      <c r="K49" s="82" t="s">
        <v>160</v>
      </c>
      <c r="L49" s="83"/>
      <c r="M49" s="84"/>
      <c r="N49" s="84"/>
      <c r="O49" s="84"/>
      <c r="P49" s="85"/>
      <c r="Q49" s="85"/>
      <c r="R49" s="85"/>
      <c r="S49" s="85"/>
      <c r="T49" s="85"/>
      <c r="U49" s="83"/>
      <c r="V49" s="84"/>
      <c r="W49" s="83"/>
      <c r="X49" s="83"/>
      <c r="Y49" s="83"/>
      <c r="Z49" s="85"/>
      <c r="AA49" s="85"/>
      <c r="AB49" s="85"/>
      <c r="AC49" s="85"/>
      <c r="AD49" s="85"/>
      <c r="AE49" s="84"/>
      <c r="AF49" s="83"/>
      <c r="AG49" s="83"/>
      <c r="AH49" s="83"/>
      <c r="AI49" s="83"/>
      <c r="AJ49" s="85"/>
      <c r="AK49" s="85"/>
      <c r="AL49" s="85"/>
      <c r="AM49" s="85"/>
      <c r="AN49" s="85"/>
      <c r="AO49" s="83"/>
      <c r="AP49" s="83"/>
      <c r="AQ49" s="83"/>
      <c r="AR49" s="83"/>
      <c r="AS49" s="83"/>
      <c r="AT49" s="85"/>
      <c r="AU49" s="85"/>
      <c r="AV49" s="85"/>
      <c r="AW49" s="85"/>
      <c r="AX49" s="85"/>
      <c r="AY49" s="83"/>
      <c r="AZ49" s="83"/>
      <c r="BA49" s="83"/>
      <c r="BB49" s="83"/>
      <c r="BC49" s="83"/>
      <c r="BD49" s="85"/>
      <c r="BE49" s="85"/>
      <c r="BF49" s="85"/>
      <c r="BG49" s="85"/>
      <c r="BH49" s="85"/>
      <c r="BI49" s="83"/>
      <c r="BJ49" s="83"/>
      <c r="BK49" s="83"/>
      <c r="BL49" s="83"/>
      <c r="BM49" s="83"/>
      <c r="BN49" s="85"/>
      <c r="BO49" s="85"/>
      <c r="BP49" s="85"/>
      <c r="BQ49" s="85"/>
      <c r="BR49" s="85"/>
      <c r="BS49" s="83"/>
      <c r="BT49" s="83"/>
      <c r="BU49" s="83"/>
      <c r="BV49" s="83"/>
      <c r="BW49" s="83"/>
      <c r="BX49" s="85"/>
      <c r="BY49" s="85"/>
      <c r="BZ49" s="85"/>
      <c r="CA49" s="85"/>
      <c r="CB49" s="85"/>
      <c r="CC49" s="83"/>
      <c r="CD49" s="83"/>
      <c r="CE49" s="83"/>
      <c r="CF49" s="83"/>
      <c r="CG49" s="83"/>
      <c r="CH49" s="85"/>
      <c r="CI49" s="85"/>
      <c r="CJ49" s="85"/>
      <c r="CK49" s="85"/>
      <c r="CL49" s="85"/>
      <c r="CM49" s="83"/>
      <c r="CN49" s="83"/>
      <c r="CO49" s="83"/>
      <c r="CP49" s="83"/>
      <c r="CQ49" s="83"/>
      <c r="CR49" s="85"/>
      <c r="CS49" s="85"/>
      <c r="CT49" s="85"/>
      <c r="CU49" s="85"/>
      <c r="CV49" s="85"/>
      <c r="CW49" s="83"/>
      <c r="CX49" s="83"/>
      <c r="CY49" s="83"/>
      <c r="CZ49" s="83"/>
      <c r="DA49" s="83"/>
      <c r="DB49" s="85"/>
      <c r="DC49" s="85"/>
      <c r="DD49" s="85"/>
      <c r="DE49" s="85"/>
      <c r="DF49" s="85"/>
      <c r="DG49" s="83"/>
      <c r="DH49" s="83"/>
      <c r="DI49" s="83"/>
      <c r="DJ49" s="83"/>
      <c r="DK49" s="83"/>
      <c r="DL49" s="85"/>
      <c r="DM49" s="85"/>
      <c r="DN49" s="85"/>
      <c r="DO49" s="85"/>
      <c r="DP49" s="85"/>
      <c r="DQ49" s="83"/>
      <c r="DR49" s="83"/>
      <c r="DS49" s="83"/>
      <c r="DT49" s="83"/>
      <c r="DU49" s="83"/>
      <c r="DV49" s="85"/>
      <c r="DW49" s="85"/>
      <c r="DX49" s="85"/>
      <c r="DY49" s="85"/>
      <c r="DZ49" s="85"/>
      <c r="EA49" s="83"/>
      <c r="EB49" s="83"/>
      <c r="EC49" s="83"/>
      <c r="ED49" s="83"/>
      <c r="EE49" s="83"/>
      <c r="EF49" s="83"/>
      <c r="EG49" s="83"/>
      <c r="EH49" s="175"/>
    </row>
    <row r="50" spans="1:138" ht="15">
      <c r="A50" s="323"/>
      <c r="B50" s="324"/>
      <c r="C50" s="324"/>
      <c r="D50" s="324"/>
      <c r="E50" s="324"/>
      <c r="F50" s="324"/>
      <c r="G50" s="324"/>
      <c r="H50" s="324"/>
      <c r="I50" s="324"/>
      <c r="J50" s="324"/>
      <c r="K50" s="89"/>
      <c r="L50" s="90"/>
      <c r="M50" s="90"/>
      <c r="N50" s="90"/>
      <c r="O50" s="90"/>
      <c r="P50" s="325"/>
      <c r="Q50" s="325"/>
      <c r="R50" s="325"/>
      <c r="S50" s="325"/>
      <c r="T50" s="325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76"/>
    </row>
  </sheetData>
  <sheetProtection/>
  <mergeCells count="197">
    <mergeCell ref="CV36:CV39"/>
    <mergeCell ref="DF36:DF39"/>
    <mergeCell ref="DP36:DP39"/>
    <mergeCell ref="DZ36:DZ39"/>
    <mergeCell ref="DZ43:EA43"/>
    <mergeCell ref="H29:H30"/>
    <mergeCell ref="CL36:CL39"/>
    <mergeCell ref="CB36:CB39"/>
    <mergeCell ref="BR36:BR39"/>
    <mergeCell ref="BH36:BH39"/>
    <mergeCell ref="AX36:AX39"/>
    <mergeCell ref="AN36:AN39"/>
    <mergeCell ref="AD36:AD39"/>
    <mergeCell ref="EE16:EE17"/>
    <mergeCell ref="A15:B17"/>
    <mergeCell ref="C15:F17"/>
    <mergeCell ref="D21:F22"/>
    <mergeCell ref="A3:E6"/>
    <mergeCell ref="F3:H6"/>
    <mergeCell ref="A10:F11"/>
    <mergeCell ref="I10:EH11"/>
    <mergeCell ref="A12:H13"/>
    <mergeCell ref="DY16:DY17"/>
    <mergeCell ref="DZ16:DZ17"/>
    <mergeCell ref="EA16:EA17"/>
    <mergeCell ref="EB16:EB17"/>
    <mergeCell ref="EC16:EC17"/>
    <mergeCell ref="ED16:ED17"/>
    <mergeCell ref="CV16:CV17"/>
    <mergeCell ref="CW16:CW17"/>
    <mergeCell ref="CX16:CX17"/>
    <mergeCell ref="DE16:DE17"/>
    <mergeCell ref="DF16:DF17"/>
    <mergeCell ref="DG16:DG17"/>
    <mergeCell ref="CY16:DA16"/>
    <mergeCell ref="DB16:DD16"/>
    <mergeCell ref="CL16:CL17"/>
    <mergeCell ref="CM16:CM17"/>
    <mergeCell ref="CN16:CN17"/>
    <mergeCell ref="CU16:CU17"/>
    <mergeCell ref="CO16:CQ16"/>
    <mergeCell ref="CR16:CT16"/>
    <mergeCell ref="BR16:BR17"/>
    <mergeCell ref="BS16:BS17"/>
    <mergeCell ref="BT16:BT17"/>
    <mergeCell ref="CA16:CA17"/>
    <mergeCell ref="CB16:CB17"/>
    <mergeCell ref="BU16:BW16"/>
    <mergeCell ref="BX16:BZ16"/>
    <mergeCell ref="CE16:CG16"/>
    <mergeCell ref="CH16:CJ16"/>
    <mergeCell ref="BQ16:BQ17"/>
    <mergeCell ref="AM16:AM17"/>
    <mergeCell ref="AN16:AN17"/>
    <mergeCell ref="AO16:AO17"/>
    <mergeCell ref="AP16:AP17"/>
    <mergeCell ref="AW16:AW17"/>
    <mergeCell ref="AQ16:AS16"/>
    <mergeCell ref="AT16:AV16"/>
    <mergeCell ref="U16:U17"/>
    <mergeCell ref="V16:V17"/>
    <mergeCell ref="AC16:AC17"/>
    <mergeCell ref="AD16:AD17"/>
    <mergeCell ref="AE16:AE17"/>
    <mergeCell ref="AF16:AF17"/>
    <mergeCell ref="I16:I17"/>
    <mergeCell ref="J16:J17"/>
    <mergeCell ref="K16:K17"/>
    <mergeCell ref="L16:L17"/>
    <mergeCell ref="S16:S17"/>
    <mergeCell ref="T16:T17"/>
    <mergeCell ref="B24:B28"/>
    <mergeCell ref="B29:B34"/>
    <mergeCell ref="B35:B39"/>
    <mergeCell ref="C21:C22"/>
    <mergeCell ref="G15:G17"/>
    <mergeCell ref="H15:H17"/>
    <mergeCell ref="D32:F32"/>
    <mergeCell ref="D33:F33"/>
    <mergeCell ref="C34:F34"/>
    <mergeCell ref="D35:F35"/>
    <mergeCell ref="A49:E49"/>
    <mergeCell ref="F49:J49"/>
    <mergeCell ref="A50:E50"/>
    <mergeCell ref="F50:J50"/>
    <mergeCell ref="P50:T50"/>
    <mergeCell ref="A18:A23"/>
    <mergeCell ref="A24:A28"/>
    <mergeCell ref="A29:A34"/>
    <mergeCell ref="A35:A39"/>
    <mergeCell ref="B18:B23"/>
    <mergeCell ref="CH47:CL47"/>
    <mergeCell ref="CR47:CV47"/>
    <mergeCell ref="DB47:DF47"/>
    <mergeCell ref="DL47:DP47"/>
    <mergeCell ref="DV47:DZ47"/>
    <mergeCell ref="B48:D48"/>
    <mergeCell ref="F48:J48"/>
    <mergeCell ref="Z47:AD47"/>
    <mergeCell ref="AJ47:AN47"/>
    <mergeCell ref="AT47:AX47"/>
    <mergeCell ref="BD47:BH47"/>
    <mergeCell ref="BN47:BR47"/>
    <mergeCell ref="BX47:CB47"/>
    <mergeCell ref="D38:F38"/>
    <mergeCell ref="D39:F39"/>
    <mergeCell ref="C41:F41"/>
    <mergeCell ref="A46:E46"/>
    <mergeCell ref="F46:J46"/>
    <mergeCell ref="P47:T47"/>
    <mergeCell ref="AX41:AY41"/>
    <mergeCell ref="D36:F36"/>
    <mergeCell ref="D37:F37"/>
    <mergeCell ref="D26:F26"/>
    <mergeCell ref="D27:F27"/>
    <mergeCell ref="C28:F28"/>
    <mergeCell ref="D29:F29"/>
    <mergeCell ref="D30:F30"/>
    <mergeCell ref="D31:F31"/>
    <mergeCell ref="D18:F18"/>
    <mergeCell ref="D19:F19"/>
    <mergeCell ref="D20:F20"/>
    <mergeCell ref="C23:F23"/>
    <mergeCell ref="D24:F24"/>
    <mergeCell ref="D25:F25"/>
    <mergeCell ref="DI16:DK16"/>
    <mergeCell ref="DL16:DN16"/>
    <mergeCell ref="DS16:DU16"/>
    <mergeCell ref="DV16:DX16"/>
    <mergeCell ref="DH16:DH17"/>
    <mergeCell ref="DO16:DO17"/>
    <mergeCell ref="DP16:DP17"/>
    <mergeCell ref="DQ16:DQ17"/>
    <mergeCell ref="DR16:DR17"/>
    <mergeCell ref="CC16:CC17"/>
    <mergeCell ref="CD16:CD17"/>
    <mergeCell ref="CK16:CK17"/>
    <mergeCell ref="BA16:BC16"/>
    <mergeCell ref="BD16:BF16"/>
    <mergeCell ref="BK16:BM16"/>
    <mergeCell ref="BN16:BP16"/>
    <mergeCell ref="BH16:BH17"/>
    <mergeCell ref="BI16:BI17"/>
    <mergeCell ref="BJ16:BJ17"/>
    <mergeCell ref="AX16:AX17"/>
    <mergeCell ref="AY16:AY17"/>
    <mergeCell ref="AZ16:AZ17"/>
    <mergeCell ref="BG16:BG17"/>
    <mergeCell ref="DQ15:DZ15"/>
    <mergeCell ref="EA15:EC15"/>
    <mergeCell ref="CC15:CL15"/>
    <mergeCell ref="CM15:CV15"/>
    <mergeCell ref="CW15:DF15"/>
    <mergeCell ref="DG15:DP15"/>
    <mergeCell ref="ED15:EE15"/>
    <mergeCell ref="EG15:EH15"/>
    <mergeCell ref="M16:O16"/>
    <mergeCell ref="P16:R16"/>
    <mergeCell ref="W16:Y16"/>
    <mergeCell ref="Z16:AB16"/>
    <mergeCell ref="AG16:AI16"/>
    <mergeCell ref="AJ16:AL16"/>
    <mergeCell ref="BI15:BR15"/>
    <mergeCell ref="BS15:CB15"/>
    <mergeCell ref="DX12:EE12"/>
    <mergeCell ref="EF12:EH12"/>
    <mergeCell ref="K13:R13"/>
    <mergeCell ref="W13:AC13"/>
    <mergeCell ref="I15:J15"/>
    <mergeCell ref="K15:T15"/>
    <mergeCell ref="U15:AD15"/>
    <mergeCell ref="AE15:AN15"/>
    <mergeCell ref="AO15:AX15"/>
    <mergeCell ref="AY15:BH15"/>
    <mergeCell ref="BS12:BX12"/>
    <mergeCell ref="BZ12:CH12"/>
    <mergeCell ref="CJ12:CR12"/>
    <mergeCell ref="CT12:DB12"/>
    <mergeCell ref="DD12:DL12"/>
    <mergeCell ref="DN12:DV12"/>
    <mergeCell ref="A7:T7"/>
    <mergeCell ref="A8:T8"/>
    <mergeCell ref="I3:AQ6"/>
    <mergeCell ref="I12:T12"/>
    <mergeCell ref="U12:AD12"/>
    <mergeCell ref="AE12:AN12"/>
    <mergeCell ref="AO12:AX12"/>
    <mergeCell ref="CL42:CM42"/>
    <mergeCell ref="AC26:AC27"/>
    <mergeCell ref="AM26:AM27"/>
    <mergeCell ref="AW26:AW27"/>
    <mergeCell ref="AT3:BD3"/>
    <mergeCell ref="AT4:BD4"/>
    <mergeCell ref="AT5:BD5"/>
    <mergeCell ref="AT6:BD6"/>
    <mergeCell ref="AY12:BH12"/>
    <mergeCell ref="BI12:BR12"/>
  </mergeCells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E1">
      <selection activeCell="O13" sqref="O13"/>
    </sheetView>
  </sheetViews>
  <sheetFormatPr defaultColWidth="11.421875" defaultRowHeight="15"/>
  <sheetData>
    <row r="1" spans="1:15" ht="16.5">
      <c r="A1" s="165" t="s">
        <v>94</v>
      </c>
      <c r="B1" s="165" t="s">
        <v>84</v>
      </c>
      <c r="C1" s="165" t="s">
        <v>95</v>
      </c>
      <c r="D1" s="165" t="s">
        <v>96</v>
      </c>
      <c r="E1" s="165" t="s">
        <v>97</v>
      </c>
      <c r="F1" s="165" t="s">
        <v>98</v>
      </c>
      <c r="G1" s="165" t="s">
        <v>99</v>
      </c>
      <c r="H1" s="165" t="s">
        <v>100</v>
      </c>
      <c r="I1" s="165" t="s">
        <v>101</v>
      </c>
      <c r="J1" s="165" t="s">
        <v>102</v>
      </c>
      <c r="K1" s="165" t="s">
        <v>103</v>
      </c>
      <c r="L1" s="165" t="s">
        <v>104</v>
      </c>
      <c r="M1" s="165" t="s">
        <v>105</v>
      </c>
      <c r="N1" s="165" t="s">
        <v>106</v>
      </c>
      <c r="O1" s="165"/>
    </row>
    <row r="2" spans="1:15" ht="16.5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6.5">
      <c r="A3" s="165">
        <v>2141</v>
      </c>
      <c r="B3" s="165" t="s">
        <v>140</v>
      </c>
      <c r="C3" s="165">
        <v>0</v>
      </c>
      <c r="D3" s="165">
        <v>0</v>
      </c>
      <c r="E3" s="165">
        <v>0</v>
      </c>
      <c r="F3" s="165">
        <v>6000</v>
      </c>
      <c r="G3" s="165">
        <v>0</v>
      </c>
      <c r="H3" s="165">
        <v>0</v>
      </c>
      <c r="I3" s="165">
        <v>0</v>
      </c>
      <c r="J3" s="165">
        <v>6000</v>
      </c>
      <c r="K3" s="165">
        <v>0</v>
      </c>
      <c r="L3" s="165">
        <v>0</v>
      </c>
      <c r="M3" s="165">
        <v>6000</v>
      </c>
      <c r="N3" s="165">
        <v>0</v>
      </c>
      <c r="O3" s="165"/>
    </row>
    <row r="4" spans="1:15" ht="16.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5" ht="16.5">
      <c r="A5" s="165">
        <v>3341</v>
      </c>
      <c r="B5" s="165" t="s">
        <v>150</v>
      </c>
      <c r="C5" s="165">
        <v>0</v>
      </c>
      <c r="D5" s="165">
        <v>0</v>
      </c>
      <c r="E5" s="165">
        <v>0</v>
      </c>
      <c r="F5" s="165">
        <v>0</v>
      </c>
      <c r="G5" s="165">
        <v>0</v>
      </c>
      <c r="H5" s="165">
        <v>0</v>
      </c>
      <c r="I5" s="165">
        <v>75000</v>
      </c>
      <c r="J5" s="165">
        <v>0</v>
      </c>
      <c r="K5" s="165">
        <v>0</v>
      </c>
      <c r="L5" s="165">
        <v>0</v>
      </c>
      <c r="M5" s="165">
        <v>0</v>
      </c>
      <c r="N5" s="165">
        <v>0</v>
      </c>
      <c r="O5" s="165"/>
    </row>
    <row r="6" spans="1:15" ht="16.5">
      <c r="A6" s="165">
        <v>3361</v>
      </c>
      <c r="B6" s="165" t="s">
        <v>116</v>
      </c>
      <c r="C6" s="165">
        <v>0</v>
      </c>
      <c r="D6" s="165">
        <v>0</v>
      </c>
      <c r="E6" s="165">
        <v>7500</v>
      </c>
      <c r="F6" s="165">
        <v>0</v>
      </c>
      <c r="G6" s="165">
        <v>0</v>
      </c>
      <c r="H6" s="165">
        <v>0</v>
      </c>
      <c r="I6" s="165">
        <v>0</v>
      </c>
      <c r="J6" s="165">
        <v>0</v>
      </c>
      <c r="K6" s="165">
        <v>0</v>
      </c>
      <c r="L6" s="165">
        <v>0</v>
      </c>
      <c r="M6" s="165">
        <v>0</v>
      </c>
      <c r="N6" s="165">
        <v>0</v>
      </c>
      <c r="O6" s="165"/>
    </row>
    <row r="7" spans="1:15" ht="16.5">
      <c r="A7" s="165">
        <v>3611</v>
      </c>
      <c r="B7" s="165" t="s">
        <v>114</v>
      </c>
      <c r="C7" s="165">
        <v>2000</v>
      </c>
      <c r="D7" s="165">
        <v>500</v>
      </c>
      <c r="E7" s="165">
        <v>0</v>
      </c>
      <c r="F7" s="165">
        <v>0</v>
      </c>
      <c r="G7" s="165">
        <v>1000</v>
      </c>
      <c r="H7" s="165">
        <v>0</v>
      </c>
      <c r="I7" s="165">
        <v>0</v>
      </c>
      <c r="J7" s="165">
        <v>1000</v>
      </c>
      <c r="K7" s="165">
        <v>0</v>
      </c>
      <c r="L7" s="165">
        <v>1000</v>
      </c>
      <c r="M7" s="165">
        <v>0</v>
      </c>
      <c r="N7" s="165">
        <v>0</v>
      </c>
      <c r="O7" s="165"/>
    </row>
    <row r="8" spans="1:15" ht="16.5">
      <c r="A8" s="165">
        <v>3611</v>
      </c>
      <c r="B8" s="165" t="s">
        <v>118</v>
      </c>
      <c r="C8" s="165">
        <v>0</v>
      </c>
      <c r="D8" s="165">
        <v>0</v>
      </c>
      <c r="E8" s="165">
        <v>2000</v>
      </c>
      <c r="F8" s="165">
        <v>2000</v>
      </c>
      <c r="G8" s="165">
        <v>2000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0</v>
      </c>
      <c r="N8" s="165">
        <v>0</v>
      </c>
      <c r="O8" s="165"/>
    </row>
    <row r="9" spans="1:15" ht="16.5">
      <c r="A9" s="165"/>
      <c r="B9" s="165"/>
      <c r="C9" s="165">
        <f>SUM(C7:C8)</f>
        <v>2000</v>
      </c>
      <c r="D9" s="165">
        <f aca="true" t="shared" si="0" ref="D9:N9">SUM(D7:D8)</f>
        <v>500</v>
      </c>
      <c r="E9" s="165">
        <f t="shared" si="0"/>
        <v>2000</v>
      </c>
      <c r="F9" s="165">
        <f t="shared" si="0"/>
        <v>2000</v>
      </c>
      <c r="G9" s="165">
        <f t="shared" si="0"/>
        <v>3000</v>
      </c>
      <c r="H9" s="165">
        <f t="shared" si="0"/>
        <v>0</v>
      </c>
      <c r="I9" s="165">
        <f t="shared" si="0"/>
        <v>0</v>
      </c>
      <c r="J9" s="165">
        <f t="shared" si="0"/>
        <v>1000</v>
      </c>
      <c r="K9" s="165">
        <f t="shared" si="0"/>
        <v>0</v>
      </c>
      <c r="L9" s="165">
        <f t="shared" si="0"/>
        <v>1000</v>
      </c>
      <c r="M9" s="165">
        <f t="shared" si="0"/>
        <v>0</v>
      </c>
      <c r="N9" s="165">
        <f t="shared" si="0"/>
        <v>0</v>
      </c>
      <c r="O9" s="165">
        <f>SUM(C9:N9)</f>
        <v>11500</v>
      </c>
    </row>
    <row r="10" spans="1:15" ht="16.5">
      <c r="A10" s="165">
        <v>3751</v>
      </c>
      <c r="B10" s="165" t="s">
        <v>121</v>
      </c>
      <c r="C10" s="165">
        <v>0</v>
      </c>
      <c r="D10" s="165">
        <v>500</v>
      </c>
      <c r="E10" s="165">
        <v>500</v>
      </c>
      <c r="F10" s="165">
        <v>500</v>
      </c>
      <c r="G10" s="165">
        <v>500</v>
      </c>
      <c r="H10" s="165">
        <v>500</v>
      </c>
      <c r="I10" s="165">
        <v>500</v>
      </c>
      <c r="J10" s="165">
        <v>5000</v>
      </c>
      <c r="K10" s="165">
        <v>500</v>
      </c>
      <c r="L10" s="165">
        <v>500</v>
      </c>
      <c r="M10" s="165">
        <v>500</v>
      </c>
      <c r="N10" s="165">
        <v>500</v>
      </c>
      <c r="O10" s="165"/>
    </row>
    <row r="11" spans="1:15" ht="16.5">
      <c r="A11" s="165">
        <v>3751</v>
      </c>
      <c r="B11" s="165" t="s">
        <v>121</v>
      </c>
      <c r="C11" s="165">
        <v>3500</v>
      </c>
      <c r="D11" s="165">
        <v>3500</v>
      </c>
      <c r="E11" s="165">
        <v>2000</v>
      </c>
      <c r="F11" s="165">
        <v>2000</v>
      </c>
      <c r="G11" s="165">
        <v>2000</v>
      </c>
      <c r="H11" s="165">
        <v>2000</v>
      </c>
      <c r="I11" s="165">
        <v>2000</v>
      </c>
      <c r="J11" s="165">
        <v>2000</v>
      </c>
      <c r="K11" s="165">
        <v>2000</v>
      </c>
      <c r="L11" s="165">
        <v>2000</v>
      </c>
      <c r="M11" s="165">
        <v>2000</v>
      </c>
      <c r="N11" s="165">
        <v>2000</v>
      </c>
      <c r="O11" s="165"/>
    </row>
    <row r="12" spans="1:15" ht="16.5">
      <c r="A12" s="165"/>
      <c r="B12" s="165"/>
      <c r="C12" s="165">
        <f>SUM(C10:C11)</f>
        <v>3500</v>
      </c>
      <c r="D12" s="165">
        <f aca="true" t="shared" si="1" ref="D12:N12">SUM(D10:D11)</f>
        <v>4000</v>
      </c>
      <c r="E12" s="165">
        <f t="shared" si="1"/>
        <v>2500</v>
      </c>
      <c r="F12" s="165">
        <f t="shared" si="1"/>
        <v>2500</v>
      </c>
      <c r="G12" s="165">
        <f t="shared" si="1"/>
        <v>2500</v>
      </c>
      <c r="H12" s="165">
        <f t="shared" si="1"/>
        <v>2500</v>
      </c>
      <c r="I12" s="165">
        <f t="shared" si="1"/>
        <v>2500</v>
      </c>
      <c r="J12" s="165">
        <f t="shared" si="1"/>
        <v>7000</v>
      </c>
      <c r="K12" s="165">
        <f t="shared" si="1"/>
        <v>2500</v>
      </c>
      <c r="L12" s="165">
        <f t="shared" si="1"/>
        <v>2500</v>
      </c>
      <c r="M12" s="165">
        <f t="shared" si="1"/>
        <v>2500</v>
      </c>
      <c r="N12" s="165">
        <f t="shared" si="1"/>
        <v>2500</v>
      </c>
      <c r="O12" s="165">
        <f>SUM(C12:N12)</f>
        <v>37000</v>
      </c>
    </row>
    <row r="13" spans="1:15" ht="16.5">
      <c r="A13" s="165">
        <v>3831</v>
      </c>
      <c r="B13" s="165" t="s">
        <v>120</v>
      </c>
      <c r="C13" s="165">
        <v>1500</v>
      </c>
      <c r="D13" s="165">
        <v>1000</v>
      </c>
      <c r="E13" s="165">
        <v>1000</v>
      </c>
      <c r="F13" s="165">
        <v>1000</v>
      </c>
      <c r="G13" s="165">
        <v>1000</v>
      </c>
      <c r="H13" s="165">
        <v>1000</v>
      </c>
      <c r="I13" s="165">
        <v>1000</v>
      </c>
      <c r="J13" s="165">
        <v>5000</v>
      </c>
      <c r="K13" s="165">
        <v>1000</v>
      </c>
      <c r="L13" s="165">
        <v>500</v>
      </c>
      <c r="M13" s="165">
        <v>500</v>
      </c>
      <c r="N13" s="165">
        <v>500</v>
      </c>
      <c r="O13" s="165">
        <f>SUM(C13:N13)</f>
        <v>15000</v>
      </c>
    </row>
    <row r="14" spans="1:15" ht="16.5">
      <c r="A14" s="165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</row>
    <row r="15" spans="1:15" ht="16.5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</row>
    <row r="16" ht="16.5">
      <c r="O16" s="165"/>
    </row>
    <row r="17" ht="16.5">
      <c r="O17" s="165"/>
    </row>
    <row r="18" ht="16.5">
      <c r="O18" s="165"/>
    </row>
    <row r="19" ht="16.5">
      <c r="O19" s="165"/>
    </row>
    <row r="20" ht="16.5">
      <c r="O20" s="165"/>
    </row>
    <row r="21" ht="16.5">
      <c r="O21" s="165"/>
    </row>
    <row r="22" ht="16.5">
      <c r="O22" s="165"/>
    </row>
    <row r="23" ht="16.5">
      <c r="O23" s="165"/>
    </row>
    <row r="24" ht="16.5">
      <c r="O24" s="165"/>
    </row>
    <row r="25" ht="16.5">
      <c r="O25" s="165"/>
    </row>
  </sheetData>
  <sheetProtection/>
  <autoFilter ref="A1:N1">
    <sortState ref="A2:N25">
      <sortCondition sortBy="value" ref="A2:A2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Malena Hernández</dc:creator>
  <cp:keywords/>
  <dc:description/>
  <cp:lastModifiedBy>Naty</cp:lastModifiedBy>
  <cp:lastPrinted>2015-04-14T18:22:09Z</cp:lastPrinted>
  <dcterms:created xsi:type="dcterms:W3CDTF">2010-08-16T09:05:14Z</dcterms:created>
  <dcterms:modified xsi:type="dcterms:W3CDTF">2015-12-01T17:26:46Z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2058-9.1.0.4945</vt:lpwstr>
  </property>
</Properties>
</file>