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2" activeTab="2"/>
  </bookViews>
  <sheets>
    <sheet name="A. MARCO INSTITUCIONAL" sheetId="1" r:id="rId1"/>
    <sheet name="B. PROGRAMACION OBJETIVO 1" sheetId="2" r:id="rId2"/>
    <sheet name="B. PROGRAMACION OBJETIVO 2" sheetId="3" r:id="rId3"/>
    <sheet name="B. PROGRAMACION OBJETIVO 3" sheetId="4" r:id="rId4"/>
    <sheet name="Hoja3" sheetId="5" r:id="rId5"/>
  </sheets>
  <definedNames/>
  <calcPr fullCalcOnLoad="1"/>
</workbook>
</file>

<file path=xl/sharedStrings.xml><?xml version="1.0" encoding="utf-8"?>
<sst xmlns="http://schemas.openxmlformats.org/spreadsheetml/2006/main" count="1512" uniqueCount="211">
  <si>
    <t>Formato:</t>
  </si>
  <si>
    <t>Código: PL-F-01-3</t>
  </si>
  <si>
    <t>Fecha: Septiembre de 2014</t>
  </si>
  <si>
    <t>Programa Operativo Anual 2015</t>
  </si>
  <si>
    <t>Rev. 5</t>
  </si>
  <si>
    <t>Pág. 1 de 1</t>
  </si>
  <si>
    <t>A. Marco Institucional y de la Unidad Académica o Administrativa , Objetivos Particulares.</t>
  </si>
  <si>
    <t>Nombre de la Unidad:</t>
  </si>
  <si>
    <t>ABOGADO GENERAL</t>
  </si>
  <si>
    <t xml:space="preserve">Fecha: </t>
  </si>
  <si>
    <t>Institucional</t>
  </si>
  <si>
    <t>Unidad Académica o Administrativa</t>
  </si>
  <si>
    <t>Misión</t>
  </si>
  <si>
    <t>Visión</t>
  </si>
  <si>
    <t>En la Universidad Politécnica de Tlaxcala formamos profesionales competentes e innovadores, con calidad humana y capacidad para resolver necesidades sociales mediante la aplicación de su modelo educativo que contribuye al desarrollo tecnológico, económico y sustentable del País.</t>
  </si>
  <si>
    <t xml:space="preserve">La Universidad Politécnica de Tlaxcala es reconocida por la pertinencia y
acreditación de sus programas, por sus líneas de investigación aplicada, cuerpos académicos consolidados y alianzas estratégicas de alcance internacional para la transferencia y desarrollo tecnológico, en total correspondencia con el desarrollo sustentable de su entorno.
</t>
  </si>
  <si>
    <t>Garantizar certeza y seguridad jurídica a los actos de la Universidad y sancionar las acciones de  gestión y gobernabilidad conforme a la normatividad vigente, asumir la plena defensa y protección de sus intereses patrimoniales, intelectuales y los inherentes a su personalidad jurídica y así contribuir  al logro de objetivos de mejora de la calidad educativa de la Universidad.</t>
  </si>
  <si>
    <t>Mediante un proceso incluyente de revisión y adecuación de la normatividad universitaria y bajo los principios de eficiencia, eficacia, equidad, sencillez, transparencia y legalidad, tutelamos con normas pertinentes y actualizadas, la estructura jurídica y el sistema administrativo y de gestión de la Universidad.</t>
  </si>
  <si>
    <t>Políticas Institucionales</t>
  </si>
  <si>
    <t>Función</t>
  </si>
  <si>
    <t>Autoevaluación</t>
  </si>
  <si>
    <t xml:space="preserve"> Proporcionar un Marco de Legalidad y Normatividad a las diferentes actividades sustantivas de la Universidad, así como a los responsables de su realización.
 Promover una continua revisión y actualización de la legislación universitaria, de los órganos colegiados institucionales y de la estructura organizacional. 
 Definir la legislación universitaria. 
</t>
  </si>
  <si>
    <t>Compilar y sistematizar los diversos ordenamientos que regulen la vida Universitaria para orientar adecuadamente los diversos procesos de gestión que en esta se lleven a cabo.</t>
  </si>
  <si>
    <r>
      <rPr>
        <sz val="9"/>
        <color indexed="8"/>
        <rFont val="Tahoma"/>
        <family val="2"/>
      </rPr>
      <t>El área del Abogado General cuenta actualmente con un Abogado General títulado en la Licenciatura en Derecho; una jefa de oficina títulada en Derecho y actualmente se encuentra estudiando la Maestría en Criminalística; y una asistente con carrera tecnica de Secretaria Ejecutiva en Español. Se cuenta únicamente con una oficina que resulta insuficiente para el personal y para el resguardo de documentos.</t>
    </r>
    <r>
      <rPr>
        <sz val="18"/>
        <color indexed="10"/>
        <rFont val="Tahoma"/>
        <family val="2"/>
      </rPr>
      <t xml:space="preserve"> </t>
    </r>
  </si>
  <si>
    <t>Objetivos del Plan Estatal relacionados con la Unidad Académica o Administrativa</t>
  </si>
  <si>
    <t>FODA</t>
  </si>
  <si>
    <t>Fortalezas</t>
  </si>
  <si>
    <t>Oportunidades</t>
  </si>
  <si>
    <r>
      <rPr>
        <sz val="9"/>
        <color indexed="8"/>
        <rFont val="Tahoma"/>
        <family val="2"/>
      </rPr>
      <t> Mejorar la calidad de los procesos educativos y ampliar su cobertura, incrementando los niveles de educación en la población.
 Ampliar la gama de opciones a nivel superior que dinamicen el desarrollo del Estado, razón por la cual se impulsará la consolidación de la Universidad Politécnica.</t>
    </r>
    <r>
      <rPr>
        <sz val="10"/>
        <color indexed="8"/>
        <rFont val="Times New Roman"/>
        <family val="1"/>
      </rPr>
      <t xml:space="preserve"> </t>
    </r>
  </si>
  <si>
    <r>
      <rPr>
        <sz val="9"/>
        <color indexed="8"/>
        <rFont val="Tahoma"/>
        <family val="2"/>
      </rPr>
      <t xml:space="preserve"> Legislación acorde a las necesidades institucionales, congruente con las reformas en las leyes federales y estatales de aplicación a la UPT. </t>
    </r>
    <r>
      <rPr>
        <sz val="10"/>
        <color indexed="8"/>
        <rFont val="Tahoma"/>
        <family val="2"/>
      </rPr>
      <t xml:space="preserve"> </t>
    </r>
  </si>
  <si>
    <t>Objetivos del PID relacionados con la función de la Unidad Académica o Administrativa</t>
  </si>
  <si>
    <t xml:space="preserve"> Debilidades                 </t>
  </si>
  <si>
    <t>Amenazas</t>
  </si>
  <si>
    <t xml:space="preserve">
 Elevar la competitividad y el impacto social de sus servicios y productos académicos.
 Mejorar el gobierno, la planeación, la administración y las finanzas.
 Ampliar, sistematizar y consolidar la vinculación y la cooperación interinstitucional.
 Asegurar un financiamiento suficiente y oportuno a las acciones universitarias.
 Consolidar la credibilidad y confianza del pueblo y el gobierno de Tlaxcala y del país en sus Instituciones educativas, en especial las de Educación Superior.
</t>
  </si>
  <si>
    <t xml:space="preserve"> Falta de interés del personal para conocer la normatividad interna vigente.
 Falta de personal, obligando a priorizar actividades, atendiendo con posterioridad otras. 
 Falta de colaboración e interés de las áreas interesadas en la actualización y elaboración de la normatividad interna. 
</t>
  </si>
  <si>
    <t xml:space="preserve"> El desconocimiento de las leyes federales y estatales de aplicación a la UPTx de las diversas áreas de la misma.
 Desconocimiento de la normatividad interna por parte de los integrantes de la comunidad universitaria.  
</t>
  </si>
  <si>
    <t>Objetivos particulares del POA</t>
  </si>
  <si>
    <t>Presupuesto</t>
  </si>
  <si>
    <t xml:space="preserve">Objetivo 1: </t>
  </si>
  <si>
    <t>Gestionar y orientar los tramites administrativos  y legales solicitados a esta Oficina,  de manera eficiente y eficaz para atener oportunamente los requerimientos de la universidad.</t>
  </si>
  <si>
    <t>Objetivo 2:</t>
  </si>
  <si>
    <t>Revisar, asesorar, orientar y vigilar los instrumentos jurídicos que se ejecutan en la UPTx para contar con la correcta aplicación del la normatividad.</t>
  </si>
  <si>
    <t>Objetivo 3:</t>
  </si>
  <si>
    <t xml:space="preserve"> Actualizar  el Área del Abogado General mediante la capacitacion para eficientar  su productividad.</t>
  </si>
  <si>
    <t>Presupúesto Total</t>
  </si>
  <si>
    <t xml:space="preserve"> Elaboró
</t>
  </si>
  <si>
    <t>Visto Bueno</t>
  </si>
  <si>
    <t>Licenciado Luis Aquiáhuatl Hernández.</t>
  </si>
  <si>
    <t>Mtro. Narciso Xicohténcatl Rojas</t>
  </si>
  <si>
    <t>Abogado General de la UPTx</t>
  </si>
  <si>
    <t>Rector de la UPTx</t>
  </si>
  <si>
    <t xml:space="preserve">Formato:                      
                                    </t>
  </si>
  <si>
    <t>Código:  PL-F-01-3</t>
  </si>
  <si>
    <t>Anexo B. Objetivos Particulares, Metas , Calendarización, Seguimiento y Evaluación de acciones por cada objetivo.</t>
  </si>
  <si>
    <t>Nombre de la Unidad: Abogado General.</t>
  </si>
  <si>
    <t xml:space="preserve">Area :  Abogado General. </t>
  </si>
  <si>
    <t>Objetivo Particular 1: Gestionar y orientar los tramites administrativos  y legales solicitados a esta Oficina,  de manera eficiente y eficaz para atener oportunamente los requerimientos de la universidad.</t>
  </si>
  <si>
    <t xml:space="preserve">NOMBRE DEL  EJECUTOR DEL OBJETIVO : </t>
  </si>
  <si>
    <t xml:space="preserve">PUESTO DEL EJECUTOR: </t>
  </si>
  <si>
    <t>FECHA DE INICIAL:  ENERO</t>
  </si>
  <si>
    <t>FECHA DE FINAL: DICIEMBRE</t>
  </si>
  <si>
    <t>Lic. Luis Aquiáhuatl Hernández.</t>
  </si>
  <si>
    <t>Meta</t>
  </si>
  <si>
    <t>Acción</t>
  </si>
  <si>
    <t>Usuarios y Beneficiarios</t>
  </si>
  <si>
    <t>Beneficios Esperados</t>
  </si>
  <si>
    <t>Fecha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</si>
  <si>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</si>
  <si>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</si>
  <si>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</si>
  <si>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</si>
  <si>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</si>
  <si>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</si>
  <si>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</si>
  <si>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</si>
  <si>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</si>
  <si>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</si>
  <si>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</si>
  <si>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</si>
  <si>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DE PRESUPUESTO</t>
  </si>
  <si>
    <t>Evaluación Anual</t>
  </si>
  <si>
    <t>Situación de la Acción</t>
  </si>
  <si>
    <t>Inicial</t>
  </si>
  <si>
    <t>Final</t>
  </si>
  <si>
    <t>P</t>
  </si>
  <si>
    <t>E</t>
  </si>
  <si>
    <t>Evidencia</t>
  </si>
  <si>
    <t>Logros</t>
  </si>
  <si>
    <t>Limitaciones</t>
  </si>
  <si>
    <t>Programado</t>
  </si>
  <si>
    <t>Ejercido</t>
  </si>
  <si>
    <t>Saldo</t>
  </si>
  <si>
    <t>Concepto</t>
  </si>
  <si>
    <t>Partida presupuestal</t>
  </si>
  <si>
    <t>Valor</t>
  </si>
  <si>
    <t>Reprogramar</t>
  </si>
  <si>
    <t>Eliminar</t>
  </si>
  <si>
    <t>Partida Ejercida</t>
  </si>
  <si>
    <t>D</t>
  </si>
  <si>
    <t>F</t>
  </si>
  <si>
    <t>%</t>
  </si>
  <si>
    <t>Justificacion</t>
  </si>
  <si>
    <t>Partida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</si>
  <si>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</si>
  <si>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</si>
  <si>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</si>
  <si>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</si>
  <si>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</si>
  <si>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</si>
  <si>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</si>
  <si>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</si>
  <si>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</si>
  <si>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</si>
  <si>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</si>
  <si>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</si>
  <si>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Anual</t>
  </si>
  <si>
    <t>Realizar al 100% los trámites administrativos.</t>
  </si>
  <si>
    <t>Usar las tecnologías y agilizar los trámites legales-administrativos.</t>
  </si>
  <si>
    <t>Personal Administrativo y académico.</t>
  </si>
  <si>
    <t>Trámites administrativos expeditos.</t>
  </si>
  <si>
    <t>X</t>
  </si>
  <si>
    <t>USO DE TECNOLOGIA PARA LOS TRAMITES</t>
  </si>
  <si>
    <t xml:space="preserve">Coordinar conjuntamente con las direcciones respectivas los trámites necesarios para  los debidos soportes legales. </t>
  </si>
  <si>
    <t xml:space="preserve">Tramites admninistrativos de calidad y debidamente fundados. </t>
  </si>
  <si>
    <t>COORDINACION DE TRAMITES LEGALES</t>
  </si>
  <si>
    <t>CAFETERIA</t>
  </si>
  <si>
    <t xml:space="preserve"> Asesorar y orientar jurídicamente a la comunidad universitaria respecto al desarrollo cotidianio de la vida institucional.</t>
  </si>
  <si>
    <t>Comunidad Universitaria.</t>
  </si>
  <si>
    <t>Asesoría legal oportuna.</t>
  </si>
  <si>
    <t>SUB - TOTAL</t>
  </si>
  <si>
    <r>
      <t>Nota</t>
    </r>
    <r>
      <rPr>
        <sz val="12"/>
        <color indexed="8"/>
        <rFont val="Tahoma"/>
        <family val="2"/>
      </rPr>
      <t xml:space="preserve">: Llene este formato por cada objetivo particular definido :  </t>
    </r>
    <r>
      <rPr>
        <b/>
        <sz val="12"/>
        <color indexed="8"/>
        <rFont val="Tahoma"/>
        <family val="2"/>
      </rPr>
      <t>P = Planificado, E = Ejecutado; Evidencia en electrónico (E)   en documento (D) y ó (F) fisica</t>
    </r>
  </si>
  <si>
    <t>Elaboró</t>
  </si>
  <si>
    <t>Revisa</t>
  </si>
  <si>
    <t>Lic.  Luis Aquiáhuatl Hernández.</t>
  </si>
  <si>
    <t>Lic. Natalia López Sánchez</t>
  </si>
  <si>
    <t>Ejecuta</t>
  </si>
  <si>
    <t xml:space="preserve">Objetivo Particular 2:  Revisar, asesorar, orientar y vigilar los instrumentos jurídicos que se ejecutan en la UPTx para contar con la correcta aplicación del la normatividad.
</t>
  </si>
  <si>
    <t>Representar legalmente al 100% a la UPTx ante las diferentes instancias.</t>
  </si>
  <si>
    <t>Representar legalmente  en defensa de la universidad de manera  interna.</t>
  </si>
  <si>
    <t>Seguridad jurídica en los actos consensuales llevados a cabo por la Universidad.</t>
  </si>
  <si>
    <t>Gastos de representacion</t>
  </si>
  <si>
    <t>Representar legalmente en defensa de la universidad de manera externa.</t>
  </si>
  <si>
    <t>Representar legalmente en defensa a la univerdidad  ante diferentes circunstancias.</t>
  </si>
  <si>
    <t>Formular al 100% los proyectos de ambito juridico</t>
  </si>
  <si>
    <t>Elaborar convenios.</t>
  </si>
  <si>
    <t>Papeleria</t>
  </si>
  <si>
    <t>Elaborar contratos.</t>
  </si>
  <si>
    <t>Toner</t>
  </si>
  <si>
    <t>Elaborar acuerdos.</t>
  </si>
  <si>
    <t>Elaborar otros actos consencuales de la UPTx.</t>
  </si>
  <si>
    <t xml:space="preserve">Elaborar al 100% los proyectos e instrumentos jurídicos de la afectación de los bienes muebles e inmuebles de la UPTx. </t>
  </si>
  <si>
    <t>Tramitar  la adquisicion de bienes muebles e inmuebles.</t>
  </si>
  <si>
    <t>Seguridad jurídica en los instrumentos jurídicos relativos a a adquisición, enajenación, destino o afectación de los bienes muebles e inmuebles de la UPTx.</t>
  </si>
  <si>
    <t>Tramitar la enajenacion de bienes muebles e inmuebles.</t>
  </si>
  <si>
    <t>Otros tramites legales sobre los bienes muebles e inmuebles.</t>
  </si>
  <si>
    <t>Formular el compendio al 100%</t>
  </si>
  <si>
    <t>Formular conpendio, tramitar la promulgacion y publicacion de los reglamentos internos y digitalizarlos.</t>
  </si>
  <si>
    <t>Escritura Pública del inmueble cede de la UPTx.</t>
  </si>
  <si>
    <t>Servicios legales</t>
  </si>
  <si>
    <t>Area : Abogado General.</t>
  </si>
  <si>
    <t>Objetivo Particular 3:  Actualizar  el Área del Abogado General mediante la capacitacion para eficientar  su productividad.</t>
  </si>
  <si>
    <t>Calculo del Gasto</t>
  </si>
  <si>
    <t>Descripción</t>
  </si>
  <si>
    <t xml:space="preserve">Actualizar al 100%  el personal integrante de la Oficina del Abogado General. </t>
  </si>
  <si>
    <t xml:space="preserve">Participación y asistencia  del personal de la Oficina del Abogado General a cursos, conferencias, talleres y demás relativos a la actualización jurídica del personal. </t>
  </si>
  <si>
    <t>Personal del Área del Abogado General y la Comunidad Universitaria.</t>
  </si>
  <si>
    <t>Personal en continua actualización.</t>
  </si>
  <si>
    <t>Capacitacion</t>
  </si>
  <si>
    <t>Actualizar al 100%  la Legislación Universitaria.</t>
  </si>
  <si>
    <t xml:space="preserve">Elaboración de proyectos de reglamentos y de más normatividad universitaria. </t>
  </si>
  <si>
    <t>Cominidad Universitaria</t>
  </si>
  <si>
    <t>Legislación Universitaria actualizada</t>
  </si>
  <si>
    <t>Actualización Marco Normativo y Compilación de la UPTx</t>
  </si>
  <si>
    <t>Sistematizar la Normatividad Vigente</t>
  </si>
  <si>
    <t>Instalación, reparación y mantenimiento de equipo de cómputo y tecnología de la información</t>
  </si>
  <si>
    <t xml:space="preserve"> Marco Jurídico Normativo flexible y acorde a las necesidades institucionales.
 Conocimiento y experiencia del área en el campo Jurídico y contencioso aplicable.
 Alta preparación académica y profesional así como actualización permanente del mismo. </t>
  </si>
  <si>
    <t>Pág. 1 de 2</t>
  </si>
  <si>
    <t>Enero -- 2015</t>
  </si>
  <si>
    <t>Entrega de compendios de reglamentos internos  de la UPTx a la comunidad universitaria, fue documnetal y electronico.</t>
  </si>
  <si>
    <t>No se han capacitado, se tiene programado para el siguiente semestre</t>
  </si>
  <si>
    <t>No se ha requerido la creación de algun reglamente más.</t>
  </si>
  <si>
    <t>Se realizo un convenio</t>
  </si>
  <si>
    <t>Se ralizaron 3 convenios</t>
  </si>
  <si>
    <t>Se ralizaron 18 convenios</t>
  </si>
  <si>
    <t>Se ralizo 1 convenio</t>
  </si>
  <si>
    <t>Se ralizaron 2 convenios</t>
  </si>
  <si>
    <t>Se realizaron 11 contratos</t>
  </si>
  <si>
    <t>Se realizaron 10 contratos</t>
  </si>
  <si>
    <t>Se realizaron 30 contratos</t>
  </si>
  <si>
    <t>Se realizaron 39 contratos</t>
  </si>
  <si>
    <t>Se realizaron 15 contratos</t>
  </si>
  <si>
    <t>Se realizaron 5 contratos</t>
  </si>
  <si>
    <t>Se realizo un acuerdo</t>
  </si>
  <si>
    <t>Representación legal , tanto internamente como externamente de la UPTx</t>
  </si>
  <si>
    <t>Tramitación de los bienes muebles e inmuebles de la UPTx</t>
  </si>
  <si>
    <t>Se realizan los tramites que requiera la UPTx</t>
  </si>
  <si>
    <t>Se brinda asesoria juridica y legal a la comunidad universitaria.</t>
  </si>
  <si>
    <t>Se ralizan los tramites legales necesrios para la UPTx</t>
  </si>
  <si>
    <t>RO =( AR/AP)*100</t>
  </si>
  <si>
    <t>ACCIONES REALIZADAS /ACCIONES PROGRAMADAS*100</t>
  </si>
  <si>
    <t>n/a</t>
  </si>
  <si>
    <t>Se realizaron 36 contratos</t>
  </si>
  <si>
    <t>Se reaalizaron 23 contratos</t>
  </si>
  <si>
    <t>Se realizaron 13 contratos</t>
  </si>
  <si>
    <t>Se realizaron 12 contratos</t>
  </si>
  <si>
    <t>Se realizo 1 convenio</t>
  </si>
  <si>
    <t xml:space="preserve">Se realizaron 18 convenios </t>
  </si>
  <si>
    <t>se realizaron 2 convenios</t>
  </si>
  <si>
    <t>Se realizaron 2 convenios</t>
  </si>
  <si>
    <t>Se realizaron 3 convenios</t>
  </si>
  <si>
    <t>Curso " Analisis y estudio sistematico de factibilidad de amalgamar los recursos financieros y economicos"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</si>
</sst>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[$-80A]d&quot; de &quot;mmmm&quot; de &quot;yyyy;@"/>
  </numFmts>
  <fonts count="45"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Tahoma"/>
      <family val="2"/>
    </font>
    <font>
      <b/>
      <sz val="14"/>
      <color indexed="8"/>
      <name val="Tahoma"/>
      <family val="2"/>
    </font>
    <font>
      <b/>
      <sz val="12"/>
      <color indexed="8"/>
      <name val="Tahoma"/>
      <family val="2"/>
    </font>
    <font>
      <b/>
      <sz val="11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u val="single"/>
      <sz val="12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0"/>
      <color indexed="8"/>
      <name val="Tahoma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24"/>
      <color indexed="8"/>
      <name val="Arial"/>
      <family val="2"/>
    </font>
    <font>
      <b/>
      <sz val="20"/>
      <color indexed="8"/>
      <name val="Tahoma"/>
      <family val="2"/>
    </font>
    <font>
      <b/>
      <sz val="11"/>
      <color indexed="8"/>
      <name val="Calibri"/>
      <family val="2"/>
    </font>
    <font>
      <b/>
      <sz val="6.5"/>
      <color indexed="8"/>
      <name val="Tahoma"/>
      <family val="2"/>
    </font>
    <font>
      <sz val="11"/>
      <color indexed="8"/>
      <name val="Palatino Linotype"/>
      <family val="1"/>
    </font>
    <font>
      <b/>
      <sz val="16"/>
      <color indexed="8"/>
      <name val="Calibri"/>
      <family val="2"/>
    </font>
    <font>
      <b/>
      <sz val="8"/>
      <color indexed="8"/>
      <name val="Tahoma"/>
      <family val="2"/>
    </font>
    <font>
      <sz val="10"/>
      <color indexed="8"/>
      <name val="Tahoma"/>
      <family val="2"/>
    </font>
    <font>
      <sz val="18"/>
      <color indexed="10"/>
      <name val="Tahoma"/>
      <family val="2"/>
    </font>
    <font>
      <sz val="10"/>
      <color indexed="8"/>
      <name val="Times New Roman"/>
      <family val="1"/>
    </font>
    <font>
      <sz val="10"/>
      <color indexed="8"/>
      <name val="Wingdings"/>
      <family val="0"/>
    </font>
    <font>
      <b/>
      <sz val="9.5"/>
      <color indexed="8"/>
      <name val="Tahoma"/>
      <family val="2"/>
    </font>
    <font>
      <sz val="11"/>
      <color indexed="9"/>
      <name val="Calibri"/>
      <family val="2"/>
    </font>
    <font>
      <b/>
      <sz val="11"/>
      <color indexed="56"/>
      <name val="Calibri"/>
      <family val="2"/>
    </font>
    <font>
      <b/>
      <sz val="15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2"/>
      <color indexed="8"/>
      <name val="Tahoma"/>
      <family val="2"/>
    </font>
    <font>
      <b/>
      <sz val="14"/>
      <color theme="1"/>
      <name val="Calibri"/>
      <family val="2"/>
    </font>
    <font>
      <b/>
      <sz val="10"/>
      <color theme="1"/>
      <name val="Tahoma"/>
      <family val="2"/>
    </font>
    <font>
      <b/>
      <sz val="8"/>
      <color theme="1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</fills>
  <borders count="2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ck">
        <color indexed="18"/>
      </top>
      <bottom/>
    </border>
    <border>
      <left style="dotted"/>
      <right>
        <color indexed="63"/>
      </right>
      <top style="medium">
        <color indexed="18"/>
      </top>
      <bottom style="dotted"/>
    </border>
    <border>
      <left style="slantDashDot">
        <color indexed="18"/>
      </left>
      <right/>
      <top/>
      <bottom style="slantDashDot">
        <color indexed="18"/>
      </bottom>
    </border>
    <border>
      <left style="dotted"/>
      <right>
        <color indexed="63"/>
      </right>
      <top style="slantDashDot"/>
      <bottom style="dotted"/>
    </border>
    <border>
      <left style="slantDashDot">
        <color indexed="18"/>
      </left>
      <right>
        <color indexed="63"/>
      </right>
      <top>
        <color indexed="63"/>
      </top>
      <bottom style="dotted">
        <color indexed="18"/>
      </bottom>
    </border>
    <border>
      <left style="dotted"/>
      <right/>
      <top style="dotted"/>
      <bottom style="dotted"/>
    </border>
    <border>
      <left style="slantDashDot">
        <color indexed="18"/>
      </left>
      <right/>
      <top/>
      <bottom/>
    </border>
    <border>
      <left style="slantDashDot">
        <color indexed="18"/>
      </left>
      <right>
        <color indexed="63"/>
      </right>
      <top style="dotted">
        <color indexed="18"/>
      </top>
      <bottom style="dotted">
        <color indexed="18"/>
      </bottom>
    </border>
    <border>
      <left style="medium">
        <color indexed="18"/>
      </left>
      <right/>
      <top style="medium">
        <color indexed="18"/>
      </top>
      <bottom style="medium">
        <color indexed="18"/>
      </bottom>
    </border>
    <border>
      <left/>
      <right/>
      <top style="medium">
        <color indexed="18"/>
      </top>
      <bottom style="medium">
        <color indexed="18"/>
      </bottom>
    </border>
    <border>
      <left style="slantDashDot">
        <color indexed="18"/>
      </left>
      <right/>
      <top style="slantDashDot">
        <color indexed="18"/>
      </top>
      <bottom/>
    </border>
    <border>
      <left/>
      <right/>
      <top style="slantDashDot">
        <color indexed="18"/>
      </top>
      <bottom/>
    </border>
    <border>
      <left style="thick">
        <color indexed="18"/>
      </left>
      <right/>
      <top/>
      <bottom style="thick">
        <color indexed="18"/>
      </bottom>
    </border>
    <border>
      <left style="dotted">
        <color indexed="18"/>
      </left>
      <right/>
      <top style="dotted">
        <color indexed="18"/>
      </top>
      <bottom style="dotted">
        <color indexed="18"/>
      </bottom>
    </border>
    <border>
      <left style="dotted">
        <color indexed="18"/>
      </left>
      <right style="dotted">
        <color indexed="18"/>
      </right>
      <top style="dotted">
        <color indexed="18"/>
      </top>
      <bottom style="medium">
        <color indexed="18"/>
      </bottom>
    </border>
    <border>
      <left style="slantDashDot">
        <color indexed="18"/>
      </left>
      <right style="slantDashDot">
        <color indexed="18"/>
      </right>
      <top style="dotted">
        <color indexed="18"/>
      </top>
      <bottom style="dotted">
        <color indexed="18"/>
      </bottom>
    </border>
    <border>
      <left style="slantDashDot">
        <color indexed="18"/>
      </left>
      <right style="dotted">
        <color indexed="18"/>
      </right>
      <top style="dotted">
        <color indexed="18"/>
      </top>
      <bottom style="dotted">
        <color indexed="18"/>
      </bottom>
    </border>
    <border>
      <left style="dotted">
        <color indexed="18"/>
      </left>
      <right style="medium">
        <color indexed="18"/>
      </right>
      <top style="dotted">
        <color indexed="18"/>
      </top>
      <bottom style="dotted">
        <color indexed="18"/>
      </bottom>
    </border>
    <border>
      <left style="medium">
        <color indexed="18"/>
      </left>
      <right style="dotted">
        <color indexed="18"/>
      </right>
      <top style="medium">
        <color indexed="18"/>
      </top>
      <bottom style="dotted">
        <color indexed="18"/>
      </bottom>
    </border>
    <border>
      <left style="dotted">
        <color indexed="18"/>
      </left>
      <right style="dotted">
        <color indexed="18"/>
      </right>
      <top style="medium">
        <color indexed="18"/>
      </top>
      <bottom style="dotted">
        <color indexed="18"/>
      </bottom>
    </border>
    <border>
      <left style="slantDashDot">
        <color indexed="18"/>
      </left>
      <right style="slantDashDot">
        <color indexed="18"/>
      </right>
      <top>
        <color indexed="63"/>
      </top>
      <bottom style="slantDashDot">
        <color indexed="18"/>
      </bottom>
    </border>
    <border>
      <left style="slantDashDot">
        <color indexed="18"/>
      </left>
      <right style="dotted">
        <color indexed="18"/>
      </right>
      <top/>
      <bottom style="slantDashDot">
        <color indexed="18"/>
      </bottom>
    </border>
    <border>
      <left style="dotted">
        <color indexed="18"/>
      </left>
      <right style="medium">
        <color indexed="18"/>
      </right>
      <top/>
      <bottom style="slantDashDot">
        <color indexed="18"/>
      </bottom>
    </border>
    <border>
      <left style="medium">
        <color indexed="18"/>
      </left>
      <right style="dotted">
        <color indexed="18"/>
      </right>
      <top/>
      <bottom style="dotted">
        <color indexed="18"/>
      </bottom>
    </border>
    <border>
      <left style="dotted">
        <color indexed="18"/>
      </left>
      <right style="dotted">
        <color indexed="18"/>
      </right>
      <top/>
      <bottom style="dotted">
        <color indexed="18"/>
      </bottom>
    </border>
    <border>
      <left style="slantDashDot">
        <color indexed="18"/>
      </left>
      <right style="slantDashDot">
        <color indexed="18"/>
      </right>
      <top/>
      <bottom style="dotted">
        <color indexed="18"/>
      </bottom>
    </border>
    <border>
      <left style="slantDashDot">
        <color indexed="18"/>
      </left>
      <right style="dotted">
        <color indexed="18"/>
      </right>
      <top/>
      <bottom style="dotted">
        <color indexed="18"/>
      </bottom>
    </border>
    <border>
      <left style="dotted">
        <color indexed="18"/>
      </left>
      <right style="medium">
        <color indexed="18"/>
      </right>
      <top/>
      <bottom style="dotted">
        <color indexed="18"/>
      </bottom>
    </border>
    <border>
      <left style="medium">
        <color indexed="18"/>
      </left>
      <right style="dotted">
        <color indexed="18"/>
      </right>
      <top style="slantDashDot">
        <color indexed="18"/>
      </top>
      <bottom style="dotted">
        <color indexed="18"/>
      </bottom>
    </border>
    <border>
      <left style="dotted">
        <color indexed="18"/>
      </left>
      <right style="dotted">
        <color indexed="18"/>
      </right>
      <top style="slantDashDot">
        <color indexed="18"/>
      </top>
      <bottom style="dotted">
        <color indexed="18"/>
      </bottom>
    </border>
    <border>
      <left style="slantDashDot">
        <color indexed="18"/>
      </left>
      <right style="slantDashDot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dotted">
        <color indexed="18"/>
      </right>
      <top style="dotted">
        <color indexed="18"/>
      </top>
      <bottom style="dotted">
        <color indexed="18"/>
      </bottom>
    </border>
    <border>
      <left style="dotted">
        <color indexed="18"/>
      </left>
      <right style="dotted">
        <color indexed="18"/>
      </right>
      <top style="dotted">
        <color indexed="18"/>
      </top>
      <bottom style="dotted">
        <color indexed="18"/>
      </bottom>
    </border>
    <border>
      <left style="slantDashDot">
        <color indexed="18"/>
      </left>
      <right style="dotted">
        <color indexed="18"/>
      </right>
      <top style="dotted">
        <color indexed="18"/>
      </top>
      <bottom style="slantDashDot">
        <color indexed="18"/>
      </bottom>
    </border>
    <border>
      <left style="dotted">
        <color indexed="18"/>
      </left>
      <right style="medium">
        <color indexed="18"/>
      </right>
      <top style="dotted">
        <color indexed="18"/>
      </top>
      <bottom style="slantDashDot">
        <color indexed="18"/>
      </bottom>
    </border>
    <border>
      <left style="medium">
        <color indexed="18"/>
      </left>
      <right style="dotted">
        <color indexed="18"/>
      </right>
      <top style="dotted">
        <color indexed="18"/>
      </top>
      <bottom style="slantDashDot">
        <color indexed="18"/>
      </bottom>
    </border>
    <border>
      <left style="dotted">
        <color indexed="18"/>
      </left>
      <right style="dotted">
        <color indexed="18"/>
      </right>
      <top style="dotted">
        <color indexed="18"/>
      </top>
      <bottom style="slantDashDot">
        <color indexed="18"/>
      </bottom>
    </border>
    <border>
      <left/>
      <right style="medium">
        <color indexed="18"/>
      </right>
      <top/>
      <bottom style="thick">
        <color indexed="18"/>
      </bottom>
    </border>
    <border>
      <left style="medium">
        <color indexed="18"/>
      </left>
      <right/>
      <top/>
      <bottom style="thick">
        <color indexed="18"/>
      </bottom>
    </border>
    <border>
      <left/>
      <right/>
      <top/>
      <bottom style="thick">
        <color indexed="18"/>
      </bottom>
    </border>
    <border>
      <left style="dotted">
        <color indexed="18"/>
      </left>
      <right style="medium">
        <color indexed="18"/>
      </right>
      <top style="medium">
        <color indexed="18"/>
      </top>
      <bottom style="dotted">
        <color indexed="18"/>
      </bottom>
    </border>
    <border>
      <left style="dotted">
        <color indexed="18"/>
      </left>
      <right style="dotted">
        <color indexed="18"/>
      </right>
      <top style="slantDashDot">
        <color indexed="18"/>
      </top>
      <bottom>
        <color indexed="63"/>
      </bottom>
    </border>
    <border>
      <left style="dotted">
        <color indexed="18"/>
      </left>
      <right style="medium">
        <color indexed="18"/>
      </right>
      <top style="slantDashDot">
        <color indexed="18"/>
      </top>
      <bottom style="dotted">
        <color indexed="18"/>
      </bottom>
    </border>
    <border>
      <left/>
      <right/>
      <top/>
      <bottom style="slantDashDot">
        <color indexed="18"/>
      </bottom>
    </border>
    <border>
      <left/>
      <right style="dotted">
        <color indexed="18"/>
      </right>
      <top style="medium">
        <color indexed="18"/>
      </top>
      <bottom style="dotted">
        <color indexed="18"/>
      </bottom>
    </border>
    <border>
      <left style="medium">
        <color indexed="18"/>
      </left>
      <right style="dotted">
        <color indexed="18"/>
      </right>
      <top>
        <color indexed="63"/>
      </top>
      <bottom>
        <color indexed="63"/>
      </bottom>
    </border>
    <border>
      <left>
        <color indexed="63"/>
      </left>
      <right style="dotted">
        <color indexed="18"/>
      </right>
      <top/>
      <bottom/>
    </border>
    <border>
      <left style="dotted">
        <color indexed="18"/>
      </left>
      <right/>
      <top/>
      <bottom style="dotted">
        <color indexed="18"/>
      </bottom>
    </border>
    <border>
      <left/>
      <right style="dotted">
        <color indexed="18"/>
      </right>
      <top style="slantDashDot">
        <color indexed="18"/>
      </top>
      <bottom style="dotted">
        <color indexed="18"/>
      </bottom>
    </border>
    <border>
      <left style="dotted">
        <color indexed="18"/>
      </left>
      <right/>
      <top style="slantDashDot">
        <color indexed="18"/>
      </top>
      <bottom style="dotted">
        <color indexed="18"/>
      </bottom>
    </border>
    <border>
      <left/>
      <right style="dotted">
        <color indexed="18"/>
      </right>
      <top style="dotted">
        <color indexed="18"/>
      </top>
      <bottom style="slantDashDot">
        <color indexed="18"/>
      </bottom>
    </border>
    <border>
      <left style="dotted">
        <color indexed="18"/>
      </left>
      <right/>
      <top style="dotted">
        <color indexed="18"/>
      </top>
      <bottom style="slantDashDot">
        <color indexed="18"/>
      </bottom>
    </border>
    <border>
      <left/>
      <right style="thick">
        <color indexed="18"/>
      </right>
      <top/>
      <bottom style="thick">
        <color indexed="18"/>
      </bottom>
    </border>
    <border>
      <left style="slantDashDot">
        <color indexed="18"/>
      </left>
      <right style="slantDashDot">
        <color indexed="18"/>
      </right>
      <top style="thick">
        <color indexed="18"/>
      </top>
      <bottom style="dotted">
        <color indexed="18"/>
      </bottom>
    </border>
    <border>
      <left style="dotted">
        <color indexed="18"/>
      </left>
      <right style="thick">
        <color indexed="18"/>
      </right>
      <top style="dotted">
        <color indexed="18"/>
      </top>
      <bottom style="dotted">
        <color indexed="18"/>
      </bottom>
    </border>
    <border>
      <left style="slantDashDot">
        <color indexed="18"/>
      </left>
      <right style="slantDashDot">
        <color indexed="18"/>
      </right>
      <top style="dotted">
        <color indexed="18"/>
      </top>
      <bottom style="medium">
        <color indexed="18"/>
      </bottom>
    </border>
    <border>
      <left style="slantDashDot">
        <color indexed="18"/>
      </left>
      <right style="dotted">
        <color indexed="18"/>
      </right>
      <top style="dotted">
        <color indexed="18"/>
      </top>
      <bottom style="medium">
        <color indexed="18"/>
      </bottom>
    </border>
    <border>
      <left style="dotted">
        <color indexed="18"/>
      </left>
      <right style="thick">
        <color indexed="18"/>
      </right>
      <top style="dotted">
        <color indexed="18"/>
      </top>
      <bottom style="medium">
        <color indexed="18"/>
      </bottom>
    </border>
    <border>
      <left style="slantDashDot">
        <color indexed="18"/>
      </left>
      <right style="slantDashDot">
        <color indexed="18"/>
      </right>
      <top style="medium">
        <color indexed="18"/>
      </top>
      <bottom style="dotted">
        <color indexed="18"/>
      </bottom>
    </border>
    <border>
      <left/>
      <right style="dotted">
        <color indexed="18"/>
      </right>
      <top/>
      <bottom style="dotted">
        <color indexed="18"/>
      </bottom>
    </border>
    <border>
      <left style="slantDashDot">
        <color indexed="18"/>
      </left>
      <right style="slantDashDot">
        <color indexed="18"/>
      </right>
      <top style="slantDashDot">
        <color indexed="18"/>
      </top>
      <bottom style="dotted">
        <color indexed="18"/>
      </bottom>
    </border>
    <border>
      <left/>
      <right style="dotted">
        <color indexed="18"/>
      </right>
      <top style="dotted">
        <color indexed="18"/>
      </top>
      <bottom style="dotted">
        <color indexed="18"/>
      </bottom>
    </border>
    <border>
      <left style="slantDashDot">
        <color indexed="18"/>
      </left>
      <right style="slantDashDot">
        <color indexed="18"/>
      </right>
      <top style="dotted">
        <color indexed="18"/>
      </top>
      <bottom style="slantDashDot">
        <color indexed="18"/>
      </bottom>
    </border>
    <border>
      <left/>
      <right style="medium">
        <color indexed="18"/>
      </right>
      <top style="medium">
        <color indexed="18"/>
      </top>
      <bottom style="medium">
        <color indexed="18"/>
      </bottom>
    </border>
    <border>
      <left/>
      <right style="slantDashDot">
        <color indexed="18"/>
      </right>
      <top style="slantDashDot">
        <color indexed="18"/>
      </top>
      <bottom/>
    </border>
    <border>
      <left/>
      <right style="slantDashDot">
        <color indexed="18"/>
      </right>
      <top/>
      <bottom/>
    </border>
    <border>
      <left/>
      <right style="slantDashDot">
        <color indexed="18"/>
      </right>
      <top/>
      <bottom style="slantDashDot">
        <color indexed="18"/>
      </bottom>
    </border>
    <border>
      <left style="dotted"/>
      <right/>
      <top style="dotted"/>
      <bottom/>
    </border>
    <border>
      <left style="slantDashDot">
        <color indexed="18"/>
      </left>
      <right style="slantDashDot">
        <color indexed="18"/>
      </right>
      <top style="slantDashDot">
        <color indexed="18"/>
      </top>
      <bottom>
        <color indexed="63"/>
      </bottom>
    </border>
    <border>
      <left style="thick">
        <color indexed="18"/>
      </left>
      <right style="dotted"/>
      <top/>
      <bottom style="thick">
        <color indexed="18"/>
      </bottom>
    </border>
    <border>
      <left style="dotted"/>
      <right style="dotted"/>
      <top>
        <color indexed="63"/>
      </top>
      <bottom style="thick">
        <color indexed="18"/>
      </bottom>
    </border>
    <border>
      <left style="slantDashDot">
        <color indexed="18"/>
      </left>
      <right style="slantDashDot">
        <color indexed="18"/>
      </right>
      <top/>
      <bottom style="thick">
        <color indexed="18"/>
      </bottom>
    </border>
    <border>
      <left style="slantDashDot">
        <color indexed="18"/>
      </left>
      <right style="slantDashDot">
        <color indexed="18"/>
      </right>
      <top style="medium">
        <color indexed="18"/>
      </top>
      <bottom/>
    </border>
    <border>
      <left style="dotted">
        <color indexed="18"/>
      </left>
      <right style="dotted">
        <color indexed="18"/>
      </right>
      <top style="medium">
        <color indexed="18"/>
      </top>
      <bottom>
        <color indexed="63"/>
      </bottom>
    </border>
    <border>
      <left style="slantDashDot">
        <color indexed="18"/>
      </left>
      <right style="dotted">
        <color indexed="18"/>
      </right>
      <top/>
      <bottom>
        <color indexed="63"/>
      </bottom>
    </border>
    <border>
      <left style="dotted">
        <color indexed="18"/>
      </left>
      <right style="medium">
        <color indexed="18"/>
      </right>
      <top/>
      <bottom>
        <color indexed="63"/>
      </bottom>
    </border>
    <border>
      <left style="slantDashDot">
        <color indexed="18"/>
      </left>
      <right style="dotted">
        <color indexed="18"/>
      </right>
      <top style="slantDashDot">
        <color indexed="18"/>
      </top>
      <bottom style="dotted">
        <color indexed="18"/>
      </bottom>
    </border>
    <border>
      <left style="medium">
        <color indexed="18"/>
      </left>
      <right style="dotted">
        <color indexed="18"/>
      </right>
      <top style="slantDashDot">
        <color indexed="18"/>
      </top>
      <bottom>
        <color indexed="63"/>
      </bottom>
    </border>
    <border>
      <left style="slantDashDot">
        <color indexed="18"/>
      </left>
      <right style="dotted">
        <color indexed="18"/>
      </right>
      <top style="dotted">
        <color indexed="18"/>
      </top>
      <bottom style="thick">
        <color indexed="18"/>
      </bottom>
    </border>
    <border>
      <left style="dotted">
        <color indexed="18"/>
      </left>
      <right style="medium">
        <color indexed="18"/>
      </right>
      <top style="dotted">
        <color indexed="18"/>
      </top>
      <bottom style="thick">
        <color indexed="18"/>
      </bottom>
    </border>
    <border>
      <left style="medium">
        <color indexed="18"/>
      </left>
      <right style="dotted">
        <color indexed="18"/>
      </right>
      <top style="dotted">
        <color indexed="18"/>
      </top>
      <bottom style="thick">
        <color indexed="18"/>
      </bottom>
    </border>
    <border>
      <left style="dotted">
        <color indexed="18"/>
      </left>
      <right style="dotted">
        <color indexed="18"/>
      </right>
      <top style="dotted">
        <color indexed="18"/>
      </top>
      <bottom style="thick">
        <color indexed="18"/>
      </bottom>
    </border>
    <border>
      <left style="dotted">
        <color indexed="18"/>
      </left>
      <right style="dotted">
        <color indexed="18"/>
      </right>
      <top/>
      <bottom/>
    </border>
    <border>
      <left style="dotted">
        <color indexed="18"/>
      </left>
      <right style="medium">
        <color indexed="18"/>
      </right>
      <top style="slantDashDot">
        <color indexed="18"/>
      </top>
      <bottom>
        <color indexed="63"/>
      </bottom>
    </border>
    <border>
      <left style="medium">
        <color indexed="18"/>
      </left>
      <right style="dotted">
        <color indexed="18"/>
      </right>
      <top style="medium">
        <color indexed="18"/>
      </top>
      <bottom>
        <color indexed="63"/>
      </bottom>
    </border>
    <border>
      <left/>
      <right style="dotted">
        <color indexed="18"/>
      </right>
      <top style="medium">
        <color indexed="18"/>
      </top>
      <bottom>
        <color indexed="63"/>
      </bottom>
    </border>
    <border>
      <left/>
      <right style="dotted">
        <color indexed="18"/>
      </right>
      <top style="dotted">
        <color indexed="18"/>
      </top>
      <bottom style="thick">
        <color indexed="18"/>
      </bottom>
    </border>
    <border>
      <left style="dotted">
        <color indexed="18"/>
      </left>
      <right/>
      <top style="dotted">
        <color indexed="18"/>
      </top>
      <bottom style="thick">
        <color indexed="18"/>
      </bottom>
    </border>
    <border>
      <left style="slantDashDot">
        <color indexed="18"/>
      </left>
      <right style="slantDashDot">
        <color indexed="18"/>
      </right>
      <top style="dotted">
        <color indexed="18"/>
      </top>
      <bottom style="thick">
        <color indexed="18"/>
      </bottom>
    </border>
    <border>
      <left style="slantDashDot">
        <color indexed="18"/>
      </left>
      <right>
        <color indexed="63"/>
      </right>
      <top style="dotted">
        <color indexed="18"/>
      </top>
      <bottom style="slantDashDot">
        <color indexed="18"/>
      </bottom>
    </border>
    <border>
      <left style="dotted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dotted">
        <color indexed="18"/>
      </left>
      <right/>
      <top style="medium">
        <color indexed="18"/>
      </top>
      <bottom style="dotted">
        <color indexed="18"/>
      </bottom>
    </border>
    <border>
      <left style="dotted">
        <color indexed="18"/>
      </left>
      <right style="thick">
        <color indexed="18"/>
      </right>
      <top style="medium">
        <color indexed="18"/>
      </top>
      <bottom style="dotted">
        <color indexed="18"/>
      </bottom>
    </border>
    <border>
      <left>
        <color indexed="63"/>
      </left>
      <right>
        <color indexed="63"/>
      </right>
      <top style="dotted">
        <color indexed="18"/>
      </top>
      <bottom style="slantDashDot">
        <color indexed="18"/>
      </bottom>
    </border>
    <border>
      <left style="dotted">
        <color indexed="18"/>
      </left>
      <right style="thick">
        <color indexed="18"/>
      </right>
      <top style="dotted">
        <color indexed="18"/>
      </top>
      <bottom style="slantDashDot">
        <color indexed="18"/>
      </bottom>
    </border>
    <border>
      <left>
        <color indexed="63"/>
      </left>
      <right>
        <color indexed="63"/>
      </right>
      <top style="dotted">
        <color indexed="18"/>
      </top>
      <bottom style="thick">
        <color indexed="18"/>
      </bottom>
    </border>
    <border>
      <left style="dotted">
        <color indexed="18"/>
      </left>
      <right style="thick">
        <color indexed="18"/>
      </right>
      <top style="dotted">
        <color indexed="18"/>
      </top>
      <bottom style="thick">
        <color indexed="18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slantDashDot">
        <color indexed="18"/>
      </right>
      <top style="thick">
        <color indexed="18"/>
      </top>
      <bottom style="dotted">
        <color indexed="18"/>
      </bottom>
    </border>
    <border>
      <left>
        <color indexed="63"/>
      </left>
      <right style="slantDashDot">
        <color indexed="18"/>
      </right>
      <top style="dotted">
        <color indexed="18"/>
      </top>
      <bottom style="dotted">
        <color indexed="18"/>
      </bottom>
    </border>
    <border>
      <left>
        <color indexed="63"/>
      </left>
      <right style="slantDashDot">
        <color indexed="18"/>
      </right>
      <top style="dotted">
        <color indexed="18"/>
      </top>
      <bottom style="medium">
        <color indexed="18"/>
      </bottom>
    </border>
    <border>
      <left>
        <color indexed="63"/>
      </left>
      <right style="slantDashDot">
        <color indexed="18"/>
      </right>
      <top style="medium">
        <color indexed="18"/>
      </top>
      <bottom style="dotted">
        <color indexed="18"/>
      </bottom>
    </border>
    <border>
      <left>
        <color indexed="63"/>
      </left>
      <right style="slantDashDot">
        <color indexed="18"/>
      </right>
      <top style="dotted">
        <color indexed="18"/>
      </top>
      <bottom style="slantDashDot">
        <color indexed="18"/>
      </bottom>
    </border>
    <border>
      <left>
        <color indexed="63"/>
      </left>
      <right style="slantDashDot">
        <color indexed="18"/>
      </right>
      <top style="dotted">
        <color indexed="18"/>
      </top>
      <bottom style="thick">
        <color indexed="1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dotted"/>
      <top style="dotted"/>
      <bottom style="thick">
        <color indexed="12"/>
      </bottom>
    </border>
    <border>
      <left style="slantDashDot">
        <color indexed="18"/>
      </left>
      <right style="dotted">
        <color indexed="18"/>
      </right>
      <top style="medium">
        <color indexed="18"/>
      </top>
      <bottom>
        <color indexed="63"/>
      </bottom>
    </border>
    <border>
      <left/>
      <right/>
      <top style="thick">
        <color rgb="FF000066"/>
      </top>
      <bottom/>
    </border>
    <border>
      <left style="medium"/>
      <right/>
      <top style="medium"/>
      <bottom style="medium"/>
    </border>
    <border>
      <left/>
      <right/>
      <top style="dotted"/>
      <bottom style="dotted"/>
    </border>
    <border>
      <left style="dotted"/>
      <right>
        <color indexed="63"/>
      </right>
      <top style="thick">
        <color indexed="30"/>
      </top>
      <bottom style="dotted"/>
    </border>
    <border>
      <left>
        <color indexed="63"/>
      </left>
      <right style="dotted"/>
      <top style="thick">
        <color indexed="30"/>
      </top>
      <bottom style="dotted"/>
    </border>
    <border>
      <left/>
      <right/>
      <top style="dotted"/>
      <bottom style="thick">
        <color indexed="12"/>
      </bottom>
    </border>
    <border>
      <left/>
      <right style="dotted"/>
      <top style="dotted"/>
      <bottom style="thick">
        <color indexed="12"/>
      </bottom>
    </border>
    <border>
      <left style="dotted"/>
      <right>
        <color indexed="63"/>
      </right>
      <top style="thick">
        <color indexed="12"/>
      </top>
      <bottom style="dotted"/>
    </border>
    <border>
      <left>
        <color indexed="63"/>
      </left>
      <right>
        <color indexed="63"/>
      </right>
      <top style="thick">
        <color indexed="12"/>
      </top>
      <bottom style="dotted"/>
    </border>
    <border>
      <left style="dotted"/>
      <right/>
      <top/>
      <bottom/>
    </border>
    <border>
      <left>
        <color indexed="63"/>
      </left>
      <right style="dotted"/>
      <top>
        <color indexed="63"/>
      </top>
      <bottom>
        <color indexed="63"/>
      </bottom>
    </border>
    <border>
      <left/>
      <right style="hair"/>
      <top/>
      <bottom/>
    </border>
    <border>
      <left style="dotted"/>
      <right/>
      <top/>
      <bottom style="dotted"/>
    </border>
    <border>
      <left>
        <color indexed="63"/>
      </left>
      <right/>
      <top/>
      <bottom style="hair"/>
    </border>
    <border>
      <left/>
      <right style="hair"/>
      <top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18"/>
      </left>
      <right/>
      <top/>
      <bottom/>
    </border>
    <border>
      <left/>
      <right style="medium">
        <color indexed="18"/>
      </right>
      <top/>
      <bottom/>
    </border>
    <border>
      <left style="medium">
        <color indexed="18"/>
      </left>
      <right/>
      <top/>
      <bottom/>
    </border>
    <border>
      <left style="slantDashDot">
        <color indexed="18"/>
      </left>
      <right/>
      <top style="thick">
        <color indexed="18"/>
      </top>
      <bottom/>
    </border>
    <border>
      <left>
        <color indexed="63"/>
      </left>
      <right style="medium">
        <color indexed="18"/>
      </right>
      <top style="thick">
        <color indexed="18"/>
      </top>
      <bottom>
        <color indexed="63"/>
      </bottom>
    </border>
    <border>
      <left style="medium">
        <color indexed="18"/>
      </left>
      <right style="dotted">
        <color indexed="18"/>
      </right>
      <top style="thick">
        <color indexed="18"/>
      </top>
      <bottom style="dotted">
        <color indexed="18"/>
      </bottom>
    </border>
    <border>
      <left style="dotted">
        <color indexed="18"/>
      </left>
      <right style="dotted">
        <color indexed="18"/>
      </right>
      <top style="thick">
        <color indexed="18"/>
      </top>
      <bottom style="dotted">
        <color indexed="18"/>
      </bottom>
    </border>
    <border>
      <left style="dotted">
        <color indexed="18"/>
      </left>
      <right style="medium">
        <color indexed="18"/>
      </right>
      <top style="thick">
        <color indexed="18"/>
      </top>
      <bottom style="dotted">
        <color indexed="18"/>
      </bottom>
    </border>
    <border>
      <left/>
      <right style="dotted">
        <color indexed="18"/>
      </right>
      <top style="thick">
        <color indexed="18"/>
      </top>
      <bottom style="dotted">
        <color indexed="18"/>
      </bottom>
    </border>
    <border>
      <left style="dotted">
        <color indexed="18"/>
      </left>
      <right/>
      <top style="thick">
        <color indexed="18"/>
      </top>
      <bottom style="dotted">
        <color indexed="18"/>
      </bottom>
    </border>
    <border>
      <left style="thick">
        <color indexed="18"/>
      </left>
      <right/>
      <top style="thick">
        <color indexed="18"/>
      </top>
      <bottom/>
    </border>
    <border>
      <left>
        <color indexed="63"/>
      </left>
      <right style="dotted">
        <color indexed="18"/>
      </right>
      <top style="thick">
        <color indexed="18"/>
      </top>
      <bottom/>
    </border>
    <border>
      <left style="dotted">
        <color indexed="18"/>
      </left>
      <right/>
      <top style="thick">
        <color indexed="18"/>
      </top>
      <bottom/>
    </border>
    <border>
      <left style="slantDashDot">
        <color indexed="18"/>
      </left>
      <right/>
      <top style="thick">
        <color indexed="18"/>
      </top>
      <bottom style="dotted">
        <color indexed="18"/>
      </bottom>
    </border>
    <border>
      <left/>
      <right style="thick">
        <color indexed="18"/>
      </right>
      <top style="thick">
        <color indexed="18"/>
      </top>
      <bottom style="dotted">
        <color indexed="18"/>
      </bottom>
    </border>
    <border>
      <left>
        <color indexed="63"/>
      </left>
      <right>
        <color indexed="63"/>
      </right>
      <top style="dotted">
        <color indexed="18"/>
      </top>
      <bottom style="dotted">
        <color indexed="18"/>
      </bottom>
    </border>
    <border>
      <left style="dotted">
        <color indexed="18"/>
      </left>
      <right style="medium">
        <color indexed="18"/>
      </right>
      <top style="dotted">
        <color indexed="18"/>
      </top>
      <bottom style="medium">
        <color indexed="18"/>
      </bottom>
    </border>
    <border>
      <left/>
      <right style="dotted">
        <color indexed="18"/>
      </right>
      <top style="dotted">
        <color indexed="18"/>
      </top>
      <bottom style="medium">
        <color indexed="18"/>
      </bottom>
    </border>
    <border>
      <left style="medium">
        <color indexed="18"/>
      </left>
      <right style="dotted">
        <color indexed="18"/>
      </right>
      <top style="dotted">
        <color indexed="18"/>
      </top>
      <bottom style="medium">
        <color indexed="18"/>
      </bottom>
    </border>
    <border>
      <left style="dotted">
        <color indexed="18"/>
      </left>
      <right>
        <color indexed="63"/>
      </right>
      <top style="medium">
        <color indexed="18"/>
      </top>
      <bottom style="dotted"/>
    </border>
    <border>
      <left>
        <color indexed="63"/>
      </left>
      <right>
        <color indexed="63"/>
      </right>
      <top style="medium">
        <color indexed="18"/>
      </top>
      <bottom style="dotted"/>
    </border>
    <border>
      <left>
        <color indexed="63"/>
      </left>
      <right style="slantDashDot">
        <color indexed="18"/>
      </right>
      <top style="medium">
        <color indexed="18"/>
      </top>
      <bottom style="dotted"/>
    </border>
    <border>
      <left/>
      <right style="slantDashDot">
        <color indexed="18"/>
      </right>
      <top style="dotted"/>
      <bottom style="dotted"/>
    </border>
    <border>
      <left style="dotted"/>
      <right>
        <color indexed="63"/>
      </right>
      <top/>
      <bottom style="slantDashDot"/>
    </border>
    <border>
      <left>
        <color indexed="63"/>
      </left>
      <right>
        <color indexed="63"/>
      </right>
      <top/>
      <bottom style="slantDashDot"/>
    </border>
    <border>
      <left>
        <color indexed="63"/>
      </left>
      <right style="slantDashDot">
        <color indexed="18"/>
      </right>
      <top/>
      <bottom style="slantDashDot"/>
    </border>
    <border>
      <left style="dotted"/>
      <right/>
      <top style="dotted"/>
      <bottom style="thick">
        <color indexed="18"/>
      </bottom>
    </border>
    <border>
      <left/>
      <right/>
      <top style="dotted"/>
      <bottom style="thick">
        <color indexed="18"/>
      </bottom>
    </border>
    <border>
      <left style="thick">
        <color indexed="18"/>
      </left>
      <right style="dotted"/>
      <top style="medium">
        <color indexed="18"/>
      </top>
      <bottom/>
    </border>
    <border>
      <left style="thick">
        <color indexed="18"/>
      </left>
      <right style="dotted"/>
      <top/>
      <bottom/>
    </border>
    <border>
      <left style="thick">
        <color indexed="18"/>
      </left>
      <right style="dotted"/>
      <top/>
      <bottom style="slantDashDot">
        <color indexed="18"/>
      </bottom>
    </border>
    <border>
      <left style="dotted"/>
      <right style="dotted"/>
      <top style="medium">
        <color indexed="18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slantDashDot">
        <color indexed="18"/>
      </bottom>
    </border>
    <border>
      <left style="slantDashDot">
        <color indexed="18"/>
      </left>
      <right/>
      <top/>
      <bottom style="medium">
        <color indexed="18"/>
      </bottom>
    </border>
    <border>
      <left style="slantDashDot">
        <color indexed="18"/>
      </left>
      <right style="slantDashDot">
        <color indexed="18"/>
      </right>
      <top style="thick">
        <color indexed="18"/>
      </top>
      <bottom>
        <color indexed="63"/>
      </bottom>
    </border>
    <border>
      <left style="slantDashDot">
        <color indexed="18"/>
      </left>
      <right style="slantDashDot">
        <color indexed="18"/>
      </right>
      <top>
        <color indexed="63"/>
      </top>
      <bottom style="medium">
        <color indexed="18"/>
      </bottom>
    </border>
    <border>
      <left style="slantDashDot">
        <color indexed="18"/>
      </left>
      <right style="dotted">
        <color indexed="18"/>
      </right>
      <top style="dotted">
        <color indexed="18"/>
      </top>
      <bottom>
        <color indexed="63"/>
      </bottom>
    </border>
    <border>
      <left style="slantDashDot">
        <color indexed="18"/>
      </left>
      <right style="dotted">
        <color indexed="18"/>
      </right>
      <top>
        <color indexed="63"/>
      </top>
      <bottom style="medium">
        <color indexed="18"/>
      </bottom>
    </border>
    <border>
      <left style="dotted">
        <color indexed="18"/>
      </left>
      <right style="medium">
        <color indexed="18"/>
      </right>
      <top style="dotted">
        <color indexed="18"/>
      </top>
      <bottom>
        <color indexed="63"/>
      </bottom>
    </border>
    <border>
      <left style="dotted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dotted">
        <color indexed="18"/>
      </left>
      <right/>
      <top style="dotted">
        <color indexed="18"/>
      </top>
      <bottom style="medium">
        <color indexed="18"/>
      </bottom>
    </border>
    <border>
      <left style="thick">
        <color indexed="18"/>
      </left>
      <right style="dotted">
        <color indexed="18"/>
      </right>
      <top/>
      <bottom/>
    </border>
    <border>
      <left style="thick">
        <color indexed="18"/>
      </left>
      <right style="dotted">
        <color indexed="18"/>
      </right>
      <top/>
      <bottom style="medium">
        <color indexed="18"/>
      </bottom>
    </border>
    <border>
      <left style="dotted">
        <color indexed="18"/>
      </left>
      <right style="dotted">
        <color indexed="18"/>
      </right>
      <top/>
      <bottom style="medium">
        <color indexed="18"/>
      </bottom>
    </border>
    <border>
      <left style="dotted">
        <color indexed="18"/>
      </left>
      <right>
        <color indexed="63"/>
      </right>
      <top>
        <color indexed="63"/>
      </top>
      <bottom>
        <color indexed="63"/>
      </bottom>
    </border>
    <border>
      <left style="dotted">
        <color indexed="18"/>
      </left>
      <right>
        <color indexed="63"/>
      </right>
      <top/>
      <bottom style="medium">
        <color indexed="18"/>
      </bottom>
    </border>
    <border>
      <left style="dotted"/>
      <right/>
      <top style="thick">
        <color indexed="18"/>
      </top>
      <bottom/>
    </border>
    <border>
      <left style="dotted"/>
      <right/>
      <top/>
      <bottom style="medium">
        <color indexed="18"/>
      </bottom>
    </border>
    <border>
      <left/>
      <right/>
      <top/>
      <bottom style="medium">
        <color indexed="18"/>
      </bottom>
    </border>
    <border>
      <left>
        <color indexed="63"/>
      </left>
      <right style="dotted"/>
      <top style="thick">
        <color indexed="18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dotted"/>
      <top>
        <color indexed="63"/>
      </top>
      <bottom style="medium">
        <color indexed="18"/>
      </bottom>
    </border>
    <border>
      <left/>
      <right style="thick">
        <color indexed="18"/>
      </right>
      <top style="thick">
        <color indexed="18"/>
      </top>
      <bottom/>
    </border>
    <border>
      <left/>
      <right style="thick">
        <color indexed="18"/>
      </right>
      <top/>
      <bottom/>
    </border>
    <border>
      <left style="dotted">
        <color indexed="18"/>
      </left>
      <right>
        <color indexed="63"/>
      </right>
      <top style="slantDashDot"/>
      <bottom style="dotted"/>
    </border>
    <border>
      <left>
        <color indexed="63"/>
      </left>
      <right>
        <color indexed="63"/>
      </right>
      <top style="slantDashDot"/>
      <bottom style="dotted"/>
    </border>
    <border>
      <left>
        <color indexed="63"/>
      </left>
      <right style="slantDashDot">
        <color indexed="18"/>
      </right>
      <top style="slantDashDot"/>
      <bottom style="dotted"/>
    </border>
    <border>
      <left style="dotted"/>
      <right>
        <color indexed="63"/>
      </right>
      <top style="dotted"/>
      <bottom style="slantDashDot"/>
    </border>
    <border>
      <left>
        <color indexed="63"/>
      </left>
      <right>
        <color indexed="63"/>
      </right>
      <top style="dotted"/>
      <bottom style="slantDashDot"/>
    </border>
    <border>
      <left>
        <color indexed="63"/>
      </left>
      <right style="slantDashDot">
        <color indexed="18"/>
      </right>
      <top style="dotted"/>
      <bottom style="slantDashDot"/>
    </border>
    <border>
      <left style="thick">
        <color indexed="18"/>
      </left>
      <right style="dotted"/>
      <top style="slantDashDot">
        <color indexed="18"/>
      </top>
      <bottom/>
    </border>
    <border>
      <left style="dotted"/>
      <right style="dotted"/>
      <top style="slantDashDot">
        <color indexed="18"/>
      </top>
      <bottom>
        <color indexed="63"/>
      </bottom>
    </border>
    <border>
      <left style="slantDashDot">
        <color indexed="18"/>
      </left>
      <right style="slantDashDot">
        <color indexed="18"/>
      </right>
      <top style="dotted">
        <color indexed="1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31" fillId="4" borderId="0" applyNumberFormat="0" applyBorder="0" applyAlignment="0" applyProtection="0"/>
    <xf numFmtId="0" fontId="29" fillId="16" borderId="1" applyNumberFormat="0" applyAlignment="0" applyProtection="0"/>
    <xf numFmtId="0" fontId="30" fillId="17" borderId="2" applyNumberFormat="0" applyAlignment="0" applyProtection="0"/>
    <xf numFmtId="0" fontId="39" fillId="0" borderId="3" applyNumberFormat="0" applyFill="0" applyAlignment="0" applyProtection="0"/>
    <xf numFmtId="0" fontId="28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33" fillId="7" borderId="1" applyNumberFormat="0" applyAlignment="0" applyProtection="0"/>
    <xf numFmtId="0" fontId="3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40" fillId="16" borderId="6" applyNumberFormat="0" applyAlignment="0" applyProtection="0"/>
    <xf numFmtId="0" fontId="3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7" fillId="0" borderId="8" applyNumberFormat="0" applyFill="0" applyAlignment="0" applyProtection="0"/>
    <xf numFmtId="0" fontId="16" fillId="0" borderId="9" applyNumberFormat="0" applyFill="0" applyAlignment="0" applyProtection="0"/>
  </cellStyleXfs>
  <cellXfs count="471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4" fillId="24" borderId="10" xfId="0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19" xfId="0" applyFont="1" applyBorder="1" applyAlignment="1">
      <alignment horizontal="center" vertical="center"/>
    </xf>
    <xf numFmtId="0" fontId="9" fillId="16" borderId="0" xfId="0" applyFont="1" applyFill="1" applyBorder="1" applyAlignment="1">
      <alignment/>
    </xf>
    <xf numFmtId="0" fontId="10" fillId="16" borderId="0" xfId="0" applyFont="1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21" xfId="0" applyFill="1" applyBorder="1" applyAlignment="1">
      <alignment/>
    </xf>
    <xf numFmtId="0" fontId="11" fillId="24" borderId="16" xfId="0" applyFont="1" applyFill="1" applyBorder="1" applyAlignment="1">
      <alignment horizontal="center" vertical="top" wrapText="1"/>
    </xf>
    <xf numFmtId="0" fontId="11" fillId="24" borderId="0" xfId="0" applyFont="1" applyFill="1" applyBorder="1" applyAlignment="1">
      <alignment horizontal="center" vertical="top" wrapText="1"/>
    </xf>
    <xf numFmtId="0" fontId="13" fillId="24" borderId="0" xfId="0" applyFont="1" applyFill="1" applyBorder="1" applyAlignment="1">
      <alignment/>
    </xf>
    <xf numFmtId="0" fontId="13" fillId="24" borderId="0" xfId="0" applyFont="1" applyFill="1" applyBorder="1" applyAlignment="1">
      <alignment wrapText="1"/>
    </xf>
    <xf numFmtId="0" fontId="4" fillId="16" borderId="0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left" vertical="center" wrapText="1"/>
    </xf>
    <xf numFmtId="17" fontId="7" fillId="0" borderId="26" xfId="0" applyNumberFormat="1" applyFont="1" applyBorder="1" applyAlignment="1">
      <alignment horizontal="center" vertical="center" wrapText="1"/>
    </xf>
    <xf numFmtId="17" fontId="7" fillId="0" borderId="27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8" fontId="7" fillId="0" borderId="29" xfId="50" applyNumberFormat="1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17" fontId="7" fillId="0" borderId="31" xfId="0" applyNumberFormat="1" applyFont="1" applyBorder="1" applyAlignment="1">
      <alignment horizontal="center" vertical="center" wrapText="1"/>
    </xf>
    <xf numFmtId="17" fontId="7" fillId="0" borderId="32" xfId="0" applyNumberFormat="1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44" fontId="7" fillId="0" borderId="34" xfId="50" applyFont="1" applyBorder="1" applyAlignment="1">
      <alignment horizontal="center" vertical="center" wrapText="1"/>
    </xf>
    <xf numFmtId="0" fontId="8" fillId="0" borderId="35" xfId="0" applyFont="1" applyBorder="1" applyAlignment="1">
      <alignment horizontal="left" vertical="center" wrapText="1"/>
    </xf>
    <xf numFmtId="17" fontId="7" fillId="0" borderId="36" xfId="0" applyNumberFormat="1" applyFont="1" applyBorder="1" applyAlignment="1">
      <alignment horizontal="center" vertical="center" wrapText="1"/>
    </xf>
    <xf numFmtId="17" fontId="7" fillId="0" borderId="37" xfId="0" applyNumberFormat="1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8" fontId="7" fillId="0" borderId="39" xfId="50" applyNumberFormat="1" applyFont="1" applyBorder="1" applyAlignment="1">
      <alignment horizontal="center" vertical="center" wrapText="1"/>
    </xf>
    <xf numFmtId="0" fontId="8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8" fontId="7" fillId="0" borderId="42" xfId="50" applyNumberFormat="1" applyFont="1" applyBorder="1" applyAlignment="1">
      <alignment horizontal="center" vertical="center" wrapText="1"/>
    </xf>
    <xf numFmtId="44" fontId="7" fillId="0" borderId="42" xfId="5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17" fontId="7" fillId="0" borderId="43" xfId="0" applyNumberFormat="1" applyFont="1" applyBorder="1" applyAlignment="1">
      <alignment horizontal="center" vertical="center" wrapText="1"/>
    </xf>
    <xf numFmtId="17" fontId="7" fillId="0" borderId="44" xfId="0" applyNumberFormat="1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44" fontId="7" fillId="0" borderId="46" xfId="50" applyFont="1" applyBorder="1" applyAlignment="1">
      <alignment horizontal="center" vertical="center" wrapText="1"/>
    </xf>
    <xf numFmtId="8" fontId="6" fillId="16" borderId="19" xfId="0" applyNumberFormat="1" applyFont="1" applyFill="1" applyBorder="1" applyAlignment="1">
      <alignment vertical="center"/>
    </xf>
    <xf numFmtId="8" fontId="6" fillId="24" borderId="19" xfId="0" applyNumberFormat="1" applyFont="1" applyFill="1" applyBorder="1" applyAlignment="1">
      <alignment vertical="center"/>
    </xf>
    <xf numFmtId="0" fontId="6" fillId="24" borderId="21" xfId="0" applyFont="1" applyFill="1" applyBorder="1" applyAlignment="1">
      <alignment vertical="center" wrapText="1"/>
    </xf>
    <xf numFmtId="0" fontId="16" fillId="24" borderId="21" xfId="0" applyFont="1" applyFill="1" applyBorder="1" applyAlignment="1">
      <alignment/>
    </xf>
    <xf numFmtId="0" fontId="6" fillId="24" borderId="0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/>
    </xf>
    <xf numFmtId="0" fontId="6" fillId="24" borderId="0" xfId="0" applyFont="1" applyFill="1" applyBorder="1" applyAlignment="1">
      <alignment vertical="center" wrapText="1"/>
    </xf>
    <xf numFmtId="0" fontId="4" fillId="24" borderId="47" xfId="0" applyFont="1" applyFill="1" applyBorder="1" applyAlignment="1">
      <alignment vertical="center" wrapText="1"/>
    </xf>
    <xf numFmtId="0" fontId="4" fillId="24" borderId="48" xfId="0" applyFont="1" applyFill="1" applyBorder="1" applyAlignment="1">
      <alignment vertical="center" wrapText="1"/>
    </xf>
    <xf numFmtId="0" fontId="4" fillId="24" borderId="49" xfId="0" applyFont="1" applyFill="1" applyBorder="1" applyAlignment="1">
      <alignment vertical="center" wrapText="1"/>
    </xf>
    <xf numFmtId="0" fontId="7" fillId="0" borderId="24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16" borderId="0" xfId="0" applyFont="1" applyFill="1" applyBorder="1" applyAlignment="1">
      <alignment wrapText="1"/>
    </xf>
    <xf numFmtId="0" fontId="7" fillId="16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0" fillId="24" borderId="49" xfId="0" applyFill="1" applyBorder="1" applyAlignment="1">
      <alignment/>
    </xf>
    <xf numFmtId="0" fontId="16" fillId="24" borderId="0" xfId="0" applyFont="1" applyFill="1" applyBorder="1" applyAlignment="1">
      <alignment horizontal="center"/>
    </xf>
    <xf numFmtId="0" fontId="0" fillId="24" borderId="53" xfId="0" applyFill="1" applyBorder="1" applyAlignment="1">
      <alignment/>
    </xf>
    <xf numFmtId="44" fontId="6" fillId="24" borderId="19" xfId="0" applyNumberFormat="1" applyFont="1" applyFill="1" applyBorder="1" applyAlignment="1">
      <alignment vertical="center"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44" fontId="7" fillId="0" borderId="28" xfId="0" applyNumberFormat="1" applyFont="1" applyBorder="1" applyAlignment="1">
      <alignment horizontal="center" vertical="center" wrapText="1"/>
    </xf>
    <xf numFmtId="44" fontId="7" fillId="0" borderId="29" xfId="0" applyNumberFormat="1" applyFont="1" applyBorder="1" applyAlignment="1">
      <alignment horizontal="center" vertical="center" wrapText="1"/>
    </xf>
    <xf numFmtId="44" fontId="7" fillId="0" borderId="54" xfId="0" applyNumberFormat="1" applyFont="1" applyBorder="1" applyAlignment="1">
      <alignment horizontal="center" vertical="center" wrapText="1"/>
    </xf>
    <xf numFmtId="0" fontId="7" fillId="24" borderId="42" xfId="0" applyFont="1" applyFill="1" applyBorder="1" applyAlignment="1">
      <alignment horizontal="center" vertical="center" wrapText="1"/>
    </xf>
    <xf numFmtId="0" fontId="7" fillId="0" borderId="23" xfId="50" applyNumberFormat="1" applyFont="1" applyBorder="1" applyAlignment="1">
      <alignment horizontal="center" vertical="center" wrapText="1"/>
    </xf>
    <xf numFmtId="44" fontId="7" fillId="0" borderId="55" xfId="0" applyNumberFormat="1" applyFont="1" applyBorder="1" applyAlignment="1">
      <alignment horizontal="center" vertical="center" wrapText="1"/>
    </xf>
    <xf numFmtId="44" fontId="7" fillId="0" borderId="56" xfId="0" applyNumberFormat="1" applyFont="1" applyBorder="1" applyAlignment="1">
      <alignment horizontal="center" vertical="center" wrapText="1"/>
    </xf>
    <xf numFmtId="44" fontId="7" fillId="0" borderId="57" xfId="50" applyFont="1" applyBorder="1" applyAlignment="1">
      <alignment horizontal="center" vertical="center" wrapText="1"/>
    </xf>
    <xf numFmtId="44" fontId="7" fillId="0" borderId="38" xfId="0" applyNumberFormat="1" applyFont="1" applyBorder="1" applyAlignment="1">
      <alignment horizontal="center" vertical="center" wrapText="1"/>
    </xf>
    <xf numFmtId="44" fontId="7" fillId="0" borderId="39" xfId="0" applyNumberFormat="1" applyFont="1" applyBorder="1" applyAlignment="1">
      <alignment horizontal="center" vertical="center" wrapText="1"/>
    </xf>
    <xf numFmtId="44" fontId="7" fillId="0" borderId="58" xfId="0" applyNumberFormat="1" applyFont="1" applyBorder="1" applyAlignment="1">
      <alignment horizontal="center" vertical="center" wrapText="1"/>
    </xf>
    <xf numFmtId="44" fontId="7" fillId="0" borderId="59" xfId="50" applyFont="1" applyBorder="1" applyAlignment="1">
      <alignment horizontal="center" vertical="center" wrapText="1"/>
    </xf>
    <xf numFmtId="44" fontId="7" fillId="0" borderId="42" xfId="0" applyNumberFormat="1" applyFont="1" applyBorder="1" applyAlignment="1">
      <alignment horizontal="center" vertical="center" wrapText="1"/>
    </xf>
    <xf numFmtId="44" fontId="7" fillId="0" borderId="23" xfId="50" applyFont="1" applyBorder="1" applyAlignment="1">
      <alignment horizontal="center" vertical="center" wrapText="1"/>
    </xf>
    <xf numFmtId="44" fontId="7" fillId="0" borderId="41" xfId="0" applyNumberFormat="1" applyFont="1" applyBorder="1" applyAlignment="1">
      <alignment horizontal="center" vertical="center" wrapText="1"/>
    </xf>
    <xf numFmtId="44" fontId="7" fillId="0" borderId="45" xfId="0" applyNumberFormat="1" applyFont="1" applyBorder="1" applyAlignment="1">
      <alignment horizontal="center" vertical="center" wrapText="1"/>
    </xf>
    <xf numFmtId="44" fontId="7" fillId="0" borderId="60" xfId="0" applyNumberFormat="1" applyFont="1" applyBorder="1" applyAlignment="1">
      <alignment horizontal="center" vertical="center" wrapText="1"/>
    </xf>
    <xf numFmtId="44" fontId="7" fillId="0" borderId="61" xfId="50" applyFont="1" applyBorder="1" applyAlignment="1">
      <alignment horizontal="center" vertical="center" wrapText="1"/>
    </xf>
    <xf numFmtId="44" fontId="6" fillId="16" borderId="19" xfId="0" applyNumberFormat="1" applyFont="1" applyFill="1" applyBorder="1" applyAlignment="1">
      <alignment vertical="center"/>
    </xf>
    <xf numFmtId="8" fontId="7" fillId="0" borderId="0" xfId="0" applyNumberFormat="1" applyFont="1" applyBorder="1" applyAlignment="1">
      <alignment horizontal="center" vertical="top" wrapText="1"/>
    </xf>
    <xf numFmtId="0" fontId="4" fillId="24" borderId="62" xfId="0" applyFont="1" applyFill="1" applyBorder="1" applyAlignment="1">
      <alignment vertical="center" wrapText="1"/>
    </xf>
    <xf numFmtId="0" fontId="6" fillId="16" borderId="63" xfId="0" applyFont="1" applyFill="1" applyBorder="1" applyAlignment="1">
      <alignment horizontal="center" vertical="center" wrapText="1"/>
    </xf>
    <xf numFmtId="0" fontId="6" fillId="24" borderId="25" xfId="0" applyFont="1" applyFill="1" applyBorder="1" applyAlignment="1">
      <alignment horizontal="center" wrapText="1"/>
    </xf>
    <xf numFmtId="0" fontId="7" fillId="24" borderId="26" xfId="0" applyFont="1" applyFill="1" applyBorder="1" applyAlignment="1">
      <alignment horizontal="center"/>
    </xf>
    <xf numFmtId="0" fontId="7" fillId="24" borderId="64" xfId="0" applyFont="1" applyFill="1" applyBorder="1" applyAlignment="1">
      <alignment horizontal="center"/>
    </xf>
    <xf numFmtId="0" fontId="6" fillId="24" borderId="65" xfId="0" applyFont="1" applyFill="1" applyBorder="1" applyAlignment="1">
      <alignment horizontal="center" vertical="center" wrapText="1"/>
    </xf>
    <xf numFmtId="0" fontId="7" fillId="24" borderId="66" xfId="0" applyFont="1" applyFill="1" applyBorder="1" applyAlignment="1">
      <alignment horizontal="center" vertical="center" wrapText="1"/>
    </xf>
    <xf numFmtId="0" fontId="7" fillId="24" borderId="67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7" fillId="0" borderId="68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left" vertical="center" wrapText="1"/>
    </xf>
    <xf numFmtId="44" fontId="18" fillId="0" borderId="0" xfId="50" applyFont="1" applyAlignment="1">
      <alignment/>
    </xf>
    <xf numFmtId="0" fontId="7" fillId="0" borderId="35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left" vertical="center" wrapText="1"/>
    </xf>
    <xf numFmtId="0" fontId="7" fillId="0" borderId="70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left" vertical="center" wrapText="1"/>
    </xf>
    <xf numFmtId="0" fontId="7" fillId="0" borderId="72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left" vertical="center" wrapText="1"/>
    </xf>
    <xf numFmtId="0" fontId="0" fillId="0" borderId="73" xfId="0" applyBorder="1" applyAlignment="1">
      <alignment/>
    </xf>
    <xf numFmtId="0" fontId="0" fillId="24" borderId="74" xfId="0" applyFill="1" applyBorder="1" applyAlignment="1">
      <alignment/>
    </xf>
    <xf numFmtId="0" fontId="0" fillId="24" borderId="75" xfId="0" applyFill="1" applyBorder="1" applyAlignment="1">
      <alignment/>
    </xf>
    <xf numFmtId="0" fontId="0" fillId="24" borderId="76" xfId="0" applyFill="1" applyBorder="1" applyAlignment="1">
      <alignment/>
    </xf>
    <xf numFmtId="44" fontId="0" fillId="0" borderId="0" xfId="50" applyFont="1" applyAlignment="1">
      <alignment/>
    </xf>
    <xf numFmtId="0" fontId="8" fillId="0" borderId="3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8" fillId="0" borderId="81" xfId="0" applyFont="1" applyBorder="1" applyAlignment="1">
      <alignment horizontal="left" vertical="center" wrapText="1"/>
    </xf>
    <xf numFmtId="0" fontId="8" fillId="0" borderId="82" xfId="0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 wrapText="1"/>
    </xf>
    <xf numFmtId="17" fontId="7" fillId="0" borderId="84" xfId="0" applyNumberFormat="1" applyFont="1" applyBorder="1" applyAlignment="1">
      <alignment horizontal="center" vertical="center" wrapText="1"/>
    </xf>
    <xf numFmtId="17" fontId="7" fillId="0" borderId="85" xfId="0" applyNumberFormat="1" applyFont="1" applyBorder="1" applyAlignment="1">
      <alignment horizontal="center" vertical="center" wrapText="1"/>
    </xf>
    <xf numFmtId="17" fontId="7" fillId="0" borderId="86" xfId="0" applyNumberFormat="1" applyFont="1" applyBorder="1" applyAlignment="1">
      <alignment horizontal="center" vertical="center" wrapText="1"/>
    </xf>
    <xf numFmtId="17" fontId="7" fillId="0" borderId="52" xfId="0" applyNumberFormat="1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 wrapText="1"/>
    </xf>
    <xf numFmtId="8" fontId="7" fillId="0" borderId="51" xfId="50" applyNumberFormat="1" applyFont="1" applyBorder="1" applyAlignment="1">
      <alignment horizontal="center" vertical="center" wrapText="1"/>
    </xf>
    <xf numFmtId="8" fontId="7" fillId="0" borderId="34" xfId="50" applyNumberFormat="1" applyFont="1" applyBorder="1" applyAlignment="1">
      <alignment horizontal="center" vertical="center" wrapText="1"/>
    </xf>
    <xf numFmtId="17" fontId="7" fillId="0" borderId="88" xfId="0" applyNumberFormat="1" applyFont="1" applyBorder="1" applyAlignment="1">
      <alignment horizontal="center" vertical="center" wrapText="1"/>
    </xf>
    <xf numFmtId="17" fontId="7" fillId="0" borderId="89" xfId="0" applyNumberFormat="1" applyFont="1" applyBorder="1" applyAlignment="1">
      <alignment horizontal="center" vertical="center" wrapText="1"/>
    </xf>
    <xf numFmtId="0" fontId="7" fillId="0" borderId="90" xfId="0" applyFont="1" applyBorder="1" applyAlignment="1">
      <alignment horizontal="center" vertical="center" wrapText="1"/>
    </xf>
    <xf numFmtId="0" fontId="7" fillId="0" borderId="91" xfId="0" applyFont="1" applyBorder="1" applyAlignment="1">
      <alignment horizontal="center" vertical="center" wrapText="1"/>
    </xf>
    <xf numFmtId="44" fontId="7" fillId="0" borderId="91" xfId="50" applyFont="1" applyBorder="1" applyAlignment="1">
      <alignment horizontal="center" vertical="center" wrapText="1"/>
    </xf>
    <xf numFmtId="0" fontId="7" fillId="0" borderId="92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left" vertical="center" wrapText="1"/>
    </xf>
    <xf numFmtId="0" fontId="7" fillId="0" borderId="93" xfId="0" applyFont="1" applyBorder="1" applyAlignment="1">
      <alignment horizontal="left" vertical="center" wrapText="1"/>
    </xf>
    <xf numFmtId="0" fontId="7" fillId="0" borderId="91" xfId="0" applyFont="1" applyBorder="1" applyAlignment="1">
      <alignment horizontal="left" vertical="center" wrapText="1"/>
    </xf>
    <xf numFmtId="0" fontId="7" fillId="0" borderId="89" xfId="0" applyFont="1" applyBorder="1" applyAlignment="1">
      <alignment horizontal="left" vertical="center" wrapText="1"/>
    </xf>
    <xf numFmtId="44" fontId="7" fillId="0" borderId="51" xfId="50" applyFont="1" applyBorder="1" applyAlignment="1">
      <alignment horizontal="center" vertical="center" wrapText="1"/>
    </xf>
    <xf numFmtId="44" fontId="7" fillId="0" borderId="94" xfId="0" applyNumberFormat="1" applyFont="1" applyBorder="1" applyAlignment="1">
      <alignment horizontal="center" vertical="center" wrapText="1"/>
    </xf>
    <xf numFmtId="44" fontId="7" fillId="0" borderId="95" xfId="0" applyNumberFormat="1" applyFont="1" applyBorder="1" applyAlignment="1">
      <alignment horizontal="center" vertical="center" wrapText="1"/>
    </xf>
    <xf numFmtId="8" fontId="7" fillId="0" borderId="41" xfId="0" applyNumberFormat="1" applyFont="1" applyBorder="1" applyAlignment="1">
      <alignment horizontal="center" vertical="center" wrapText="1"/>
    </xf>
    <xf numFmtId="44" fontId="7" fillId="0" borderId="71" xfId="0" applyNumberFormat="1" applyFont="1" applyBorder="1" applyAlignment="1">
      <alignment horizontal="center" vertical="center" wrapText="1"/>
    </xf>
    <xf numFmtId="8" fontId="7" fillId="0" borderId="33" xfId="0" applyNumberFormat="1" applyFont="1" applyBorder="1" applyAlignment="1">
      <alignment horizontal="center" vertical="center" wrapText="1"/>
    </xf>
    <xf numFmtId="44" fontId="7" fillId="0" borderId="69" xfId="0" applyNumberFormat="1" applyFont="1" applyBorder="1" applyAlignment="1">
      <alignment horizontal="center" vertical="center" wrapText="1"/>
    </xf>
    <xf numFmtId="0" fontId="7" fillId="24" borderId="39" xfId="0" applyFont="1" applyFill="1" applyBorder="1" applyAlignment="1">
      <alignment horizontal="center" vertical="center" wrapText="1"/>
    </xf>
    <xf numFmtId="0" fontId="7" fillId="0" borderId="59" xfId="50" applyNumberFormat="1" applyFont="1" applyBorder="1" applyAlignment="1">
      <alignment horizontal="center" vertical="center" wrapText="1"/>
    </xf>
    <xf numFmtId="0" fontId="7" fillId="0" borderId="57" xfId="50" applyNumberFormat="1" applyFont="1" applyBorder="1" applyAlignment="1">
      <alignment horizontal="center" vertical="center" wrapText="1"/>
    </xf>
    <xf numFmtId="8" fontId="7" fillId="0" borderId="45" xfId="0" applyNumberFormat="1" applyFont="1" applyBorder="1" applyAlignment="1">
      <alignment horizontal="center" vertical="center" wrapText="1"/>
    </xf>
    <xf numFmtId="8" fontId="7" fillId="0" borderId="90" xfId="0" applyNumberFormat="1" applyFont="1" applyBorder="1" applyAlignment="1">
      <alignment horizontal="center" vertical="center" wrapText="1"/>
    </xf>
    <xf numFmtId="44" fontId="7" fillId="0" borderId="96" xfId="0" applyNumberFormat="1" applyFont="1" applyBorder="1" applyAlignment="1">
      <alignment horizontal="center" vertical="center" wrapText="1"/>
    </xf>
    <xf numFmtId="44" fontId="7" fillId="0" borderId="97" xfId="50" applyFont="1" applyBorder="1" applyAlignment="1">
      <alignment horizontal="center" vertical="center" wrapText="1"/>
    </xf>
    <xf numFmtId="8" fontId="0" fillId="0" borderId="19" xfId="0" applyNumberFormat="1" applyBorder="1" applyAlignment="1">
      <alignment/>
    </xf>
    <xf numFmtId="0" fontId="7" fillId="0" borderId="98" xfId="0" applyFont="1" applyBorder="1" applyAlignment="1">
      <alignment horizontal="center" vertical="center" wrapText="1"/>
    </xf>
    <xf numFmtId="0" fontId="7" fillId="0" borderId="96" xfId="0" applyFont="1" applyBorder="1" applyAlignment="1">
      <alignment horizontal="left" vertical="center" wrapText="1"/>
    </xf>
    <xf numFmtId="0" fontId="8" fillId="0" borderId="68" xfId="0" applyFont="1" applyBorder="1" applyAlignment="1">
      <alignment horizontal="center" vertical="center" wrapText="1"/>
    </xf>
    <xf numFmtId="0" fontId="8" fillId="0" borderId="99" xfId="0" applyFont="1" applyBorder="1" applyAlignment="1">
      <alignment horizontal="center" vertical="center" wrapText="1"/>
    </xf>
    <xf numFmtId="8" fontId="7" fillId="0" borderId="83" xfId="50" applyNumberFormat="1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7" fillId="0" borderId="94" xfId="0" applyFont="1" applyBorder="1" applyAlignment="1">
      <alignment horizontal="center" vertical="center" wrapText="1"/>
    </xf>
    <xf numFmtId="0" fontId="7" fillId="0" borderId="10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7" fillId="0" borderId="101" xfId="50" applyNumberFormat="1" applyFont="1" applyBorder="1" applyAlignment="1">
      <alignment horizontal="center" vertical="center" wrapText="1"/>
    </xf>
    <xf numFmtId="0" fontId="7" fillId="0" borderId="102" xfId="0" applyFont="1" applyBorder="1" applyAlignment="1">
      <alignment horizontal="center" vertical="center" wrapText="1"/>
    </xf>
    <xf numFmtId="0" fontId="7" fillId="24" borderId="23" xfId="50" applyNumberFormat="1" applyFont="1" applyFill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44" fontId="7" fillId="0" borderId="64" xfId="50" applyFont="1" applyBorder="1" applyAlignment="1">
      <alignment horizontal="center" vertical="center" wrapText="1"/>
    </xf>
    <xf numFmtId="44" fontId="7" fillId="0" borderId="103" xfId="0" applyNumberFormat="1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44" fontId="7" fillId="0" borderId="104" xfId="50" applyFont="1" applyBorder="1" applyAlignment="1">
      <alignment horizontal="center" vertical="center" wrapText="1"/>
    </xf>
    <xf numFmtId="44" fontId="7" fillId="0" borderId="90" xfId="0" applyNumberFormat="1" applyFont="1" applyBorder="1" applyAlignment="1">
      <alignment horizontal="center" vertical="center" wrapText="1"/>
    </xf>
    <xf numFmtId="44" fontId="7" fillId="0" borderId="105" xfId="0" applyNumberFormat="1" applyFont="1" applyBorder="1" applyAlignment="1">
      <alignment horizontal="center" vertical="center" wrapText="1"/>
    </xf>
    <xf numFmtId="0" fontId="7" fillId="0" borderId="97" xfId="0" applyFont="1" applyBorder="1" applyAlignment="1">
      <alignment horizontal="center" vertical="center" wrapText="1"/>
    </xf>
    <xf numFmtId="44" fontId="7" fillId="0" borderId="106" xfId="50" applyFont="1" applyBorder="1" applyAlignment="1">
      <alignment horizontal="center" vertical="center" wrapText="1"/>
    </xf>
    <xf numFmtId="0" fontId="0" fillId="9" borderId="107" xfId="0" applyFill="1" applyBorder="1" applyAlignment="1">
      <alignment/>
    </xf>
    <xf numFmtId="0" fontId="0" fillId="9" borderId="108" xfId="0" applyFill="1" applyBorder="1" applyAlignment="1">
      <alignment/>
    </xf>
    <xf numFmtId="0" fontId="0" fillId="9" borderId="0" xfId="0" applyFill="1" applyBorder="1" applyAlignment="1">
      <alignment/>
    </xf>
    <xf numFmtId="0" fontId="0" fillId="9" borderId="109" xfId="0" applyFill="1" applyBorder="1" applyAlignment="1">
      <alignment/>
    </xf>
    <xf numFmtId="0" fontId="0" fillId="16" borderId="0" xfId="0" applyFill="1" applyBorder="1" applyAlignment="1">
      <alignment/>
    </xf>
    <xf numFmtId="0" fontId="0" fillId="16" borderId="109" xfId="0" applyFill="1" applyBorder="1" applyAlignment="1">
      <alignment/>
    </xf>
    <xf numFmtId="0" fontId="0" fillId="5" borderId="110" xfId="0" applyFill="1" applyBorder="1" applyAlignment="1">
      <alignment/>
    </xf>
    <xf numFmtId="0" fontId="0" fillId="5" borderId="111" xfId="0" applyFill="1" applyBorder="1" applyAlignment="1">
      <alignment/>
    </xf>
    <xf numFmtId="0" fontId="6" fillId="16" borderId="112" xfId="0" applyFont="1" applyFill="1" applyBorder="1" applyAlignment="1">
      <alignment horizontal="center" vertical="center" wrapText="1"/>
    </xf>
    <xf numFmtId="0" fontId="6" fillId="24" borderId="113" xfId="0" applyFont="1" applyFill="1" applyBorder="1" applyAlignment="1">
      <alignment horizontal="center" wrapText="1"/>
    </xf>
    <xf numFmtId="0" fontId="6" fillId="24" borderId="114" xfId="0" applyFont="1" applyFill="1" applyBorder="1" applyAlignment="1">
      <alignment horizontal="center" vertical="center" wrapText="1"/>
    </xf>
    <xf numFmtId="0" fontId="7" fillId="0" borderId="115" xfId="0" applyFont="1" applyBorder="1" applyAlignment="1">
      <alignment horizontal="center" vertical="center" wrapText="1"/>
    </xf>
    <xf numFmtId="0" fontId="7" fillId="0" borderId="102" xfId="50" applyNumberFormat="1" applyFont="1" applyBorder="1" applyAlignment="1">
      <alignment horizontal="center" vertical="center" wrapText="1"/>
    </xf>
    <xf numFmtId="0" fontId="7" fillId="0" borderId="113" xfId="0" applyFont="1" applyBorder="1" applyAlignment="1">
      <alignment horizontal="center" vertical="center" wrapText="1"/>
    </xf>
    <xf numFmtId="0" fontId="7" fillId="0" borderId="64" xfId="50" applyNumberFormat="1" applyFont="1" applyBorder="1" applyAlignment="1">
      <alignment horizontal="center" vertical="center" wrapText="1"/>
    </xf>
    <xf numFmtId="0" fontId="7" fillId="0" borderId="116" xfId="0" applyFont="1" applyBorder="1" applyAlignment="1">
      <alignment horizontal="center" vertical="center" wrapText="1"/>
    </xf>
    <xf numFmtId="0" fontId="7" fillId="0" borderId="117" xfId="0" applyFont="1" applyBorder="1" applyAlignment="1">
      <alignment horizontal="center" vertical="center" wrapText="1"/>
    </xf>
    <xf numFmtId="0" fontId="0" fillId="0" borderId="118" xfId="0" applyBorder="1" applyAlignment="1">
      <alignment/>
    </xf>
    <xf numFmtId="0" fontId="0" fillId="0" borderId="119" xfId="0" applyBorder="1" applyAlignment="1">
      <alignment/>
    </xf>
    <xf numFmtId="0" fontId="19" fillId="0" borderId="0" xfId="0" applyFont="1" applyBorder="1" applyAlignment="1">
      <alignment horizontal="center" vertical="center"/>
    </xf>
    <xf numFmtId="0" fontId="20" fillId="24" borderId="120" xfId="0" applyFont="1" applyFill="1" applyBorder="1" applyAlignment="1">
      <alignment vertical="center" wrapText="1"/>
    </xf>
    <xf numFmtId="0" fontId="11" fillId="0" borderId="121" xfId="0" applyFont="1" applyBorder="1" applyAlignment="1">
      <alignment vertical="center" wrapText="1"/>
    </xf>
    <xf numFmtId="0" fontId="20" fillId="24" borderId="121" xfId="0" applyFont="1" applyFill="1" applyBorder="1" applyAlignment="1">
      <alignment vertical="center" wrapText="1"/>
    </xf>
    <xf numFmtId="0" fontId="21" fillId="24" borderId="122" xfId="0" applyFont="1" applyFill="1" applyBorder="1" applyAlignment="1">
      <alignment horizontal="center" vertical="center" wrapText="1"/>
    </xf>
    <xf numFmtId="0" fontId="21" fillId="24" borderId="123" xfId="0" applyFont="1" applyFill="1" applyBorder="1" applyAlignment="1">
      <alignment horizontal="center" vertical="center" wrapText="1"/>
    </xf>
    <xf numFmtId="0" fontId="8" fillId="0" borderId="122" xfId="0" applyFont="1" applyBorder="1" applyAlignment="1">
      <alignment horizontal="left" vertical="center" wrapText="1" indent="2"/>
    </xf>
    <xf numFmtId="0" fontId="8" fillId="0" borderId="123" xfId="0" applyFont="1" applyBorder="1" applyAlignment="1">
      <alignment horizontal="left" vertical="center" wrapText="1" indent="2"/>
    </xf>
    <xf numFmtId="0" fontId="11" fillId="24" borderId="123" xfId="0" applyFont="1" applyFill="1" applyBorder="1" applyAlignment="1">
      <alignment horizontal="center" vertical="center" wrapText="1"/>
    </xf>
    <xf numFmtId="0" fontId="8" fillId="0" borderId="121" xfId="0" applyFont="1" applyBorder="1" applyAlignment="1">
      <alignment horizontal="left" vertical="center" wrapText="1" indent="2"/>
    </xf>
    <xf numFmtId="0" fontId="22" fillId="0" borderId="123" xfId="0" applyFont="1" applyBorder="1" applyAlignment="1">
      <alignment horizontal="left" vertical="center" wrapText="1" indent="2"/>
    </xf>
    <xf numFmtId="0" fontId="21" fillId="0" borderId="123" xfId="0" applyFont="1" applyBorder="1" applyAlignment="1">
      <alignment horizontal="left" vertical="center" wrapText="1" indent="2"/>
    </xf>
    <xf numFmtId="0" fontId="25" fillId="24" borderId="121" xfId="0" applyFont="1" applyFill="1" applyBorder="1" applyAlignment="1">
      <alignment horizontal="center" vertical="center" wrapText="1"/>
    </xf>
    <xf numFmtId="0" fontId="7" fillId="0" borderId="120" xfId="0" applyFont="1" applyBorder="1" applyAlignment="1">
      <alignment vertical="center" wrapText="1"/>
    </xf>
    <xf numFmtId="44" fontId="8" fillId="0" borderId="120" xfId="0" applyNumberFormat="1" applyFont="1" applyBorder="1" applyAlignment="1">
      <alignment vertical="center" wrapText="1"/>
    </xf>
    <xf numFmtId="44" fontId="7" fillId="0" borderId="124" xfId="0" applyNumberFormat="1" applyFont="1" applyBorder="1" applyAlignment="1">
      <alignment vertical="center" wrapText="1"/>
    </xf>
    <xf numFmtId="0" fontId="7" fillId="0" borderId="125" xfId="0" applyFont="1" applyBorder="1" applyAlignment="1">
      <alignment vertical="center" wrapText="1"/>
    </xf>
    <xf numFmtId="178" fontId="11" fillId="0" borderId="121" xfId="0" applyNumberFormat="1" applyFont="1" applyBorder="1" applyAlignment="1">
      <alignment horizontal="center" vertical="center" wrapText="1"/>
    </xf>
    <xf numFmtId="17" fontId="7" fillId="0" borderId="126" xfId="0" applyNumberFormat="1" applyFont="1" applyBorder="1" applyAlignment="1">
      <alignment horizontal="center" vertical="center" wrapText="1"/>
    </xf>
    <xf numFmtId="17" fontId="7" fillId="0" borderId="100" xfId="0" applyNumberFormat="1" applyFont="1" applyBorder="1" applyAlignment="1">
      <alignment horizontal="center" vertical="center" wrapText="1"/>
    </xf>
    <xf numFmtId="9" fontId="42" fillId="25" borderId="0" xfId="55" applyNumberFormat="1" applyFont="1" applyFill="1" applyAlignment="1">
      <alignment horizontal="center"/>
    </xf>
    <xf numFmtId="0" fontId="0" fillId="0" borderId="127" xfId="0" applyBorder="1" applyAlignment="1">
      <alignment/>
    </xf>
    <xf numFmtId="0" fontId="43" fillId="26" borderId="128" xfId="0" applyFont="1" applyFill="1" applyBorder="1" applyAlignment="1">
      <alignment vertical="center"/>
    </xf>
    <xf numFmtId="0" fontId="43" fillId="27" borderId="128" xfId="0" applyFont="1" applyFill="1" applyBorder="1" applyAlignment="1">
      <alignment vertical="center"/>
    </xf>
    <xf numFmtId="8" fontId="7" fillId="0" borderId="42" xfId="50" applyNumberFormat="1" applyFont="1" applyBorder="1" applyAlignment="1">
      <alignment horizontal="righ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29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1" fillId="24" borderId="130" xfId="0" applyFont="1" applyFill="1" applyBorder="1" applyAlignment="1">
      <alignment horizontal="center" vertical="center" wrapText="1"/>
    </xf>
    <xf numFmtId="0" fontId="11" fillId="24" borderId="131" xfId="0" applyFont="1" applyFill="1" applyBorder="1" applyAlignment="1">
      <alignment horizontal="center" vertical="center" wrapText="1"/>
    </xf>
    <xf numFmtId="0" fontId="11" fillId="24" borderId="15" xfId="0" applyFont="1" applyFill="1" applyBorder="1" applyAlignment="1">
      <alignment horizontal="center" vertical="center" wrapText="1"/>
    </xf>
    <xf numFmtId="0" fontId="11" fillId="24" borderId="121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 indent="2"/>
    </xf>
    <xf numFmtId="0" fontId="8" fillId="0" borderId="121" xfId="0" applyFont="1" applyBorder="1" applyAlignment="1">
      <alignment horizontal="left" vertical="center" wrapText="1" indent="2"/>
    </xf>
    <xf numFmtId="0" fontId="11" fillId="16" borderId="15" xfId="0" applyFont="1" applyFill="1" applyBorder="1" applyAlignment="1">
      <alignment horizontal="center" vertical="center" wrapText="1"/>
    </xf>
    <xf numFmtId="0" fontId="11" fillId="16" borderId="121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9" xfId="0" applyFont="1" applyBorder="1" applyAlignment="1">
      <alignment horizontal="center" vertical="center" wrapText="1"/>
    </xf>
    <xf numFmtId="0" fontId="8" fillId="0" borderId="132" xfId="0" applyFont="1" applyBorder="1" applyAlignment="1">
      <alignment horizontal="center" vertical="center" wrapText="1"/>
    </xf>
    <xf numFmtId="0" fontId="8" fillId="0" borderId="133" xfId="0" applyFont="1" applyBorder="1" applyAlignment="1">
      <alignment horizontal="center" vertical="center" wrapText="1"/>
    </xf>
    <xf numFmtId="0" fontId="21" fillId="0" borderId="134" xfId="0" applyFont="1" applyBorder="1" applyAlignment="1">
      <alignment horizontal="center" vertical="center" wrapText="1"/>
    </xf>
    <xf numFmtId="0" fontId="21" fillId="0" borderId="135" xfId="0" applyFont="1" applyBorder="1" applyAlignment="1">
      <alignment horizontal="center" vertical="center" wrapText="1"/>
    </xf>
    <xf numFmtId="0" fontId="7" fillId="0" borderId="136" xfId="0" applyFont="1" applyBorder="1" applyAlignment="1">
      <alignment horizontal="center" vertical="center" wrapText="1"/>
    </xf>
    <xf numFmtId="0" fontId="7" fillId="0" borderId="137" xfId="0" applyFont="1" applyBorder="1" applyAlignment="1">
      <alignment horizontal="center" vertical="center" wrapText="1"/>
    </xf>
    <xf numFmtId="0" fontId="7" fillId="0" borderId="136" xfId="0" applyFont="1" applyBorder="1" applyAlignment="1">
      <alignment horizontal="center" vertical="top" wrapText="1"/>
    </xf>
    <xf numFmtId="0" fontId="7" fillId="0" borderId="138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left" vertical="center" wrapText="1" indent="2"/>
    </xf>
    <xf numFmtId="0" fontId="24" fillId="0" borderId="121" xfId="0" applyFont="1" applyBorder="1" applyAlignment="1">
      <alignment horizontal="left" vertical="center" wrapText="1" indent="2"/>
    </xf>
    <xf numFmtId="0" fontId="25" fillId="24" borderId="15" xfId="0" applyFont="1" applyFill="1" applyBorder="1" applyAlignment="1">
      <alignment horizontal="center" vertical="center" wrapText="1"/>
    </xf>
    <xf numFmtId="0" fontId="25" fillId="24" borderId="121" xfId="0" applyFont="1" applyFill="1" applyBorder="1" applyAlignment="1">
      <alignment horizontal="center" vertical="center" wrapText="1"/>
    </xf>
    <xf numFmtId="0" fontId="25" fillId="24" borderId="129" xfId="0" applyFont="1" applyFill="1" applyBorder="1" applyAlignment="1">
      <alignment horizontal="center" vertical="center" wrapText="1"/>
    </xf>
    <xf numFmtId="0" fontId="7" fillId="0" borderId="139" xfId="0" applyFont="1" applyBorder="1" applyAlignment="1">
      <alignment horizontal="center" vertical="center" wrapText="1"/>
    </xf>
    <xf numFmtId="0" fontId="7" fillId="0" borderId="123" xfId="0" applyFont="1" applyBorder="1" applyAlignment="1">
      <alignment horizontal="center" vertical="center" wrapText="1"/>
    </xf>
    <xf numFmtId="0" fontId="7" fillId="0" borderId="140" xfId="0" applyFont="1" applyBorder="1" applyAlignment="1">
      <alignment horizontal="center" vertical="center" wrapText="1"/>
    </xf>
    <xf numFmtId="0" fontId="7" fillId="0" borderId="141" xfId="0" applyFont="1" applyBorder="1" applyAlignment="1">
      <alignment horizontal="center" vertical="center" wrapText="1"/>
    </xf>
    <xf numFmtId="0" fontId="0" fillId="0" borderId="118" xfId="0" applyBorder="1" applyAlignment="1">
      <alignment horizontal="center"/>
    </xf>
    <xf numFmtId="0" fontId="0" fillId="0" borderId="119" xfId="0" applyBorder="1" applyAlignment="1">
      <alignment horizontal="center"/>
    </xf>
    <xf numFmtId="0" fontId="0" fillId="0" borderId="142" xfId="0" applyBorder="1" applyAlignment="1">
      <alignment horizontal="center"/>
    </xf>
    <xf numFmtId="0" fontId="0" fillId="0" borderId="119" xfId="0" applyBorder="1" applyAlignment="1">
      <alignment horizontal="left"/>
    </xf>
    <xf numFmtId="0" fontId="0" fillId="0" borderId="142" xfId="0" applyBorder="1" applyAlignment="1">
      <alignment horizontal="left"/>
    </xf>
    <xf numFmtId="0" fontId="19" fillId="0" borderId="143" xfId="0" applyFont="1" applyBorder="1" applyAlignment="1">
      <alignment horizontal="center" vertical="center"/>
    </xf>
    <xf numFmtId="0" fontId="19" fillId="0" borderId="144" xfId="0" applyFont="1" applyBorder="1" applyAlignment="1">
      <alignment horizontal="center" vertical="center"/>
    </xf>
    <xf numFmtId="0" fontId="19" fillId="0" borderId="145" xfId="0" applyFont="1" applyBorder="1" applyAlignment="1">
      <alignment horizontal="center" vertical="center"/>
    </xf>
    <xf numFmtId="0" fontId="19" fillId="0" borderId="146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 wrapText="1"/>
    </xf>
    <xf numFmtId="0" fontId="8" fillId="0" borderId="124" xfId="0" applyFont="1" applyBorder="1" applyAlignment="1">
      <alignment horizontal="center" vertical="center" wrapText="1"/>
    </xf>
    <xf numFmtId="0" fontId="8" fillId="0" borderId="136" xfId="0" applyFont="1" applyBorder="1" applyAlignment="1">
      <alignment horizontal="center" vertical="center" wrapText="1"/>
    </xf>
    <xf numFmtId="0" fontId="8" fillId="0" borderId="137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top" wrapText="1"/>
    </xf>
    <xf numFmtId="0" fontId="8" fillId="0" borderId="147" xfId="0" applyFont="1" applyBorder="1" applyAlignment="1">
      <alignment horizontal="center" vertical="top" wrapText="1"/>
    </xf>
    <xf numFmtId="0" fontId="8" fillId="0" borderId="136" xfId="0" applyFont="1" applyBorder="1" applyAlignment="1">
      <alignment horizontal="center" vertical="top" wrapText="1"/>
    </xf>
    <xf numFmtId="0" fontId="8" fillId="0" borderId="138" xfId="0" applyFont="1" applyBorder="1" applyAlignment="1">
      <alignment horizontal="center" vertical="top" wrapText="1"/>
    </xf>
    <xf numFmtId="0" fontId="2" fillId="0" borderId="148" xfId="0" applyFont="1" applyBorder="1" applyAlignment="1">
      <alignment horizontal="left" vertical="top"/>
    </xf>
    <xf numFmtId="0" fontId="2" fillId="0" borderId="149" xfId="0" applyFont="1" applyBorder="1" applyAlignment="1">
      <alignment horizontal="left" vertical="top"/>
    </xf>
    <xf numFmtId="0" fontId="2" fillId="0" borderId="143" xfId="0" applyFont="1" applyBorder="1" applyAlignment="1">
      <alignment horizontal="left" vertical="top"/>
    </xf>
    <xf numFmtId="0" fontId="2" fillId="0" borderId="144" xfId="0" applyFont="1" applyBorder="1" applyAlignment="1">
      <alignment horizontal="left" vertical="top"/>
    </xf>
    <xf numFmtId="0" fontId="11" fillId="24" borderId="77" xfId="0" applyFont="1" applyFill="1" applyBorder="1" applyAlignment="1">
      <alignment horizontal="center" vertical="center" wrapText="1"/>
    </xf>
    <xf numFmtId="0" fontId="11" fillId="24" borderId="124" xfId="0" applyFont="1" applyFill="1" applyBorder="1" applyAlignment="1">
      <alignment horizontal="center" vertical="center" wrapText="1"/>
    </xf>
    <xf numFmtId="0" fontId="11" fillId="24" borderId="139" xfId="0" applyFont="1" applyFill="1" applyBorder="1" applyAlignment="1">
      <alignment horizontal="center" vertical="center" wrapText="1"/>
    </xf>
    <xf numFmtId="0" fontId="11" fillId="24" borderId="123" xfId="0" applyFont="1" applyFill="1" applyBorder="1" applyAlignment="1">
      <alignment horizontal="center" vertical="center" wrapText="1"/>
    </xf>
    <xf numFmtId="0" fontId="44" fillId="26" borderId="150" xfId="0" applyFont="1" applyFill="1" applyBorder="1" applyAlignment="1">
      <alignment horizontal="center" vertical="center" wrapText="1"/>
    </xf>
    <xf numFmtId="0" fontId="0" fillId="0" borderId="148" xfId="0" applyBorder="1" applyAlignment="1">
      <alignment horizontal="left"/>
    </xf>
    <xf numFmtId="0" fontId="0" fillId="0" borderId="151" xfId="0" applyBorder="1" applyAlignment="1">
      <alignment horizontal="left"/>
    </xf>
    <xf numFmtId="0" fontId="0" fillId="0" borderId="149" xfId="0" applyBorder="1" applyAlignment="1">
      <alignment horizontal="left"/>
    </xf>
    <xf numFmtId="0" fontId="0" fillId="0" borderId="14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44" xfId="0" applyBorder="1" applyAlignment="1">
      <alignment horizontal="left"/>
    </xf>
    <xf numFmtId="0" fontId="0" fillId="0" borderId="145" xfId="0" applyBorder="1" applyAlignment="1">
      <alignment horizontal="left"/>
    </xf>
    <xf numFmtId="0" fontId="0" fillId="0" borderId="152" xfId="0" applyBorder="1" applyAlignment="1">
      <alignment horizontal="left"/>
    </xf>
    <xf numFmtId="0" fontId="0" fillId="0" borderId="146" xfId="0" applyBorder="1" applyAlignment="1">
      <alignment horizontal="left"/>
    </xf>
    <xf numFmtId="0" fontId="4" fillId="16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16" borderId="153" xfId="0" applyFont="1" applyFill="1" applyBorder="1" applyAlignment="1">
      <alignment horizontal="center" vertical="center" wrapText="1"/>
    </xf>
    <xf numFmtId="0" fontId="4" fillId="16" borderId="154" xfId="0" applyFont="1" applyFill="1" applyBorder="1" applyAlignment="1">
      <alignment horizontal="center" vertical="center" wrapText="1"/>
    </xf>
    <xf numFmtId="0" fontId="4" fillId="16" borderId="155" xfId="0" applyFont="1" applyFill="1" applyBorder="1" applyAlignment="1">
      <alignment horizontal="center" vertical="center" wrapText="1"/>
    </xf>
    <xf numFmtId="0" fontId="4" fillId="24" borderId="49" xfId="0" applyFont="1" applyFill="1" applyBorder="1" applyAlignment="1">
      <alignment horizontal="center" vertical="center" wrapText="1"/>
    </xf>
    <xf numFmtId="0" fontId="5" fillId="24" borderId="156" xfId="0" applyFont="1" applyFill="1" applyBorder="1" applyAlignment="1">
      <alignment horizontal="center" vertical="center" wrapText="1"/>
    </xf>
    <xf numFmtId="0" fontId="5" fillId="24" borderId="157" xfId="0" applyFont="1" applyFill="1" applyBorder="1" applyAlignment="1">
      <alignment horizontal="center" vertical="center" wrapText="1"/>
    </xf>
    <xf numFmtId="0" fontId="5" fillId="24" borderId="158" xfId="0" applyFont="1" applyFill="1" applyBorder="1" applyAlignment="1">
      <alignment horizontal="center" vertical="center" wrapText="1"/>
    </xf>
    <xf numFmtId="0" fontId="5" fillId="24" borderId="159" xfId="0" applyFont="1" applyFill="1" applyBorder="1" applyAlignment="1">
      <alignment horizontal="center" vertical="center" wrapText="1"/>
    </xf>
    <xf numFmtId="0" fontId="5" fillId="24" borderId="160" xfId="0" applyFont="1" applyFill="1" applyBorder="1" applyAlignment="1">
      <alignment horizontal="center" vertical="center" wrapText="1"/>
    </xf>
    <xf numFmtId="0" fontId="5" fillId="24" borderId="161" xfId="0" applyFont="1" applyFill="1" applyBorder="1" applyAlignment="1">
      <alignment horizontal="center" vertical="center" wrapText="1"/>
    </xf>
    <xf numFmtId="0" fontId="5" fillId="24" borderId="162" xfId="0" applyFont="1" applyFill="1" applyBorder="1" applyAlignment="1">
      <alignment horizontal="center" vertical="center" wrapText="1"/>
    </xf>
    <xf numFmtId="0" fontId="5" fillId="16" borderId="163" xfId="0" applyFont="1" applyFill="1" applyBorder="1" applyAlignment="1">
      <alignment horizontal="center" vertical="center" wrapText="1"/>
    </xf>
    <xf numFmtId="0" fontId="5" fillId="16" borderId="10" xfId="0" applyFont="1" applyFill="1" applyBorder="1" applyAlignment="1">
      <alignment horizontal="center" vertical="center" wrapText="1"/>
    </xf>
    <xf numFmtId="0" fontId="5" fillId="16" borderId="164" xfId="0" applyFont="1" applyFill="1" applyBorder="1" applyAlignment="1">
      <alignment horizontal="center" vertical="center" wrapText="1"/>
    </xf>
    <xf numFmtId="0" fontId="5" fillId="24" borderId="165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6" fillId="24" borderId="166" xfId="0" applyFont="1" applyFill="1" applyBorder="1" applyAlignment="1">
      <alignment horizontal="center" vertical="center" wrapText="1"/>
    </xf>
    <xf numFmtId="0" fontId="6" fillId="24" borderId="167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68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69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wrapText="1"/>
    </xf>
    <xf numFmtId="0" fontId="7" fillId="0" borderId="170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7" fillId="0" borderId="171" xfId="0" applyFont="1" applyBorder="1" applyAlignment="1">
      <alignment horizontal="center" wrapText="1"/>
    </xf>
    <xf numFmtId="0" fontId="17" fillId="0" borderId="23" xfId="0" applyFont="1" applyBorder="1" applyAlignment="1">
      <alignment horizontal="center" wrapText="1"/>
    </xf>
    <xf numFmtId="0" fontId="17" fillId="0" borderId="168" xfId="0" applyFont="1" applyBorder="1" applyAlignment="1">
      <alignment horizontal="center" wrapText="1"/>
    </xf>
    <xf numFmtId="0" fontId="17" fillId="0" borderId="71" xfId="0" applyFont="1" applyBorder="1" applyAlignment="1">
      <alignment horizontal="center" wrapText="1"/>
    </xf>
    <xf numFmtId="0" fontId="8" fillId="0" borderId="172" xfId="0" applyFont="1" applyBorder="1" applyAlignment="1">
      <alignment horizontal="center" vertical="center" wrapText="1"/>
    </xf>
    <xf numFmtId="0" fontId="8" fillId="0" borderId="173" xfId="0" applyFont="1" applyBorder="1" applyAlignment="1">
      <alignment horizontal="center" vertical="center" wrapText="1"/>
    </xf>
    <xf numFmtId="0" fontId="8" fillId="0" borderId="17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29" xfId="0" applyFont="1" applyBorder="1" applyAlignment="1">
      <alignment horizontal="center" vertical="center" wrapText="1"/>
    </xf>
    <xf numFmtId="0" fontId="8" fillId="0" borderId="175" xfId="0" applyFont="1" applyBorder="1" applyAlignment="1">
      <alignment horizontal="center" vertical="center" wrapText="1"/>
    </xf>
    <xf numFmtId="0" fontId="8" fillId="0" borderId="176" xfId="0" applyFont="1" applyBorder="1" applyAlignment="1">
      <alignment horizontal="center" vertical="center" wrapText="1"/>
    </xf>
    <xf numFmtId="0" fontId="8" fillId="0" borderId="177" xfId="0" applyFont="1" applyBorder="1" applyAlignment="1">
      <alignment horizontal="center" vertical="center" wrapText="1"/>
    </xf>
    <xf numFmtId="0" fontId="8" fillId="0" borderId="178" xfId="0" applyFont="1" applyBorder="1" applyAlignment="1">
      <alignment horizontal="center" vertical="center" wrapText="1"/>
    </xf>
    <xf numFmtId="0" fontId="8" fillId="0" borderId="179" xfId="0" applyFont="1" applyBorder="1" applyAlignment="1">
      <alignment horizontal="left" vertical="center" wrapText="1"/>
    </xf>
    <xf numFmtId="0" fontId="8" fillId="0" borderId="18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/>
    </xf>
    <xf numFmtId="0" fontId="11" fillId="24" borderId="16" xfId="0" applyFont="1" applyFill="1" applyBorder="1" applyAlignment="1">
      <alignment horizontal="center" vertical="center" wrapText="1"/>
    </xf>
    <xf numFmtId="0" fontId="11" fillId="24" borderId="0" xfId="0" applyFont="1" applyFill="1" applyBorder="1" applyAlignment="1">
      <alignment horizontal="center" vertical="center" wrapText="1"/>
    </xf>
    <xf numFmtId="0" fontId="12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 wrapText="1"/>
    </xf>
    <xf numFmtId="0" fontId="7" fillId="24" borderId="0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left" vertical="center" wrapText="1"/>
    </xf>
    <xf numFmtId="0" fontId="11" fillId="24" borderId="16" xfId="0" applyFont="1" applyFill="1" applyBorder="1" applyAlignment="1">
      <alignment horizontal="center" wrapText="1"/>
    </xf>
    <xf numFmtId="0" fontId="11" fillId="24" borderId="0" xfId="0" applyFont="1" applyFill="1" applyBorder="1" applyAlignment="1">
      <alignment horizontal="center" wrapText="1"/>
    </xf>
    <xf numFmtId="0" fontId="11" fillId="24" borderId="12" xfId="0" applyFont="1" applyFill="1" applyBorder="1" applyAlignment="1">
      <alignment horizontal="center" vertical="center" wrapText="1"/>
    </xf>
    <xf numFmtId="0" fontId="11" fillId="24" borderId="53" xfId="0" applyFont="1" applyFill="1" applyBorder="1" applyAlignment="1">
      <alignment horizontal="center" vertical="center" wrapText="1"/>
    </xf>
    <xf numFmtId="0" fontId="6" fillId="24" borderId="53" xfId="0" applyFont="1" applyFill="1" applyBorder="1" applyAlignment="1">
      <alignment horizontal="left" vertical="center" wrapText="1"/>
    </xf>
    <xf numFmtId="0" fontId="7" fillId="24" borderId="53" xfId="0" applyFont="1" applyFill="1" applyBorder="1" applyAlignment="1">
      <alignment horizontal="center" vertical="center" wrapText="1"/>
    </xf>
    <xf numFmtId="0" fontId="6" fillId="0" borderId="181" xfId="0" applyFont="1" applyBorder="1" applyAlignment="1">
      <alignment horizontal="center" vertical="center" wrapText="1"/>
    </xf>
    <xf numFmtId="0" fontId="6" fillId="0" borderId="182" xfId="0" applyFont="1" applyBorder="1" applyAlignment="1">
      <alignment horizontal="center" vertical="center" wrapText="1"/>
    </xf>
    <xf numFmtId="0" fontId="6" fillId="0" borderId="183" xfId="0" applyFont="1" applyBorder="1" applyAlignment="1">
      <alignment horizontal="center" vertical="center" wrapText="1"/>
    </xf>
    <xf numFmtId="0" fontId="7" fillId="0" borderId="184" xfId="0" applyFont="1" applyBorder="1" applyAlignment="1">
      <alignment horizontal="center" vertical="center" wrapText="1"/>
    </xf>
    <xf numFmtId="0" fontId="7" fillId="0" borderId="185" xfId="0" applyFont="1" applyBorder="1" applyAlignment="1">
      <alignment horizontal="center" vertical="center" wrapText="1"/>
    </xf>
    <xf numFmtId="0" fontId="7" fillId="0" borderId="186" xfId="0" applyFont="1" applyBorder="1" applyAlignment="1">
      <alignment horizontal="center" vertical="center" wrapText="1"/>
    </xf>
    <xf numFmtId="0" fontId="6" fillId="24" borderId="156" xfId="0" applyFont="1" applyFill="1" applyBorder="1" applyAlignment="1">
      <alignment horizontal="center" vertical="center" wrapText="1"/>
    </xf>
    <xf numFmtId="0" fontId="6" fillId="24" borderId="16" xfId="0" applyFont="1" applyFill="1" applyBorder="1" applyAlignment="1">
      <alignment horizontal="center" vertical="center" wrapText="1"/>
    </xf>
    <xf numFmtId="0" fontId="6" fillId="24" borderId="187" xfId="0" applyFont="1" applyFill="1" applyBorder="1" applyAlignment="1">
      <alignment horizontal="center" vertical="center" wrapText="1"/>
    </xf>
    <xf numFmtId="0" fontId="5" fillId="24" borderId="188" xfId="0" applyFont="1" applyFill="1" applyBorder="1" applyAlignment="1">
      <alignment horizontal="center" vertical="center" wrapText="1"/>
    </xf>
    <xf numFmtId="0" fontId="5" fillId="24" borderId="40" xfId="0" applyFont="1" applyFill="1" applyBorder="1" applyAlignment="1">
      <alignment horizontal="center" vertical="center" wrapText="1"/>
    </xf>
    <xf numFmtId="0" fontId="5" fillId="24" borderId="189" xfId="0" applyFont="1" applyFill="1" applyBorder="1" applyAlignment="1">
      <alignment horizontal="center" vertical="center" wrapText="1"/>
    </xf>
    <xf numFmtId="0" fontId="5" fillId="24" borderId="190" xfId="0" applyFont="1" applyFill="1" applyBorder="1" applyAlignment="1">
      <alignment horizontal="center" vertical="center" wrapText="1"/>
    </xf>
    <xf numFmtId="0" fontId="5" fillId="24" borderId="191" xfId="0" applyFont="1" applyFill="1" applyBorder="1" applyAlignment="1">
      <alignment horizontal="center" vertical="center" wrapText="1"/>
    </xf>
    <xf numFmtId="0" fontId="5" fillId="24" borderId="192" xfId="0" applyFont="1" applyFill="1" applyBorder="1" applyAlignment="1">
      <alignment horizontal="center" vertical="center" wrapText="1"/>
    </xf>
    <xf numFmtId="0" fontId="5" fillId="24" borderId="193" xfId="0" applyFont="1" applyFill="1" applyBorder="1" applyAlignment="1">
      <alignment horizontal="center" vertical="center" wrapText="1"/>
    </xf>
    <xf numFmtId="0" fontId="7" fillId="0" borderId="170" xfId="0" applyFont="1" applyBorder="1" applyAlignment="1">
      <alignment horizontal="center" vertical="center" wrapText="1"/>
    </xf>
    <xf numFmtId="0" fontId="7" fillId="0" borderId="194" xfId="0" applyFont="1" applyBorder="1" applyAlignment="1">
      <alignment horizontal="center" vertical="center" wrapText="1"/>
    </xf>
    <xf numFmtId="0" fontId="5" fillId="16" borderId="195" xfId="0" applyFont="1" applyFill="1" applyBorder="1" applyAlignment="1">
      <alignment horizontal="center" vertical="center" wrapText="1"/>
    </xf>
    <xf numFmtId="0" fontId="5" fillId="16" borderId="196" xfId="0" applyFont="1" applyFill="1" applyBorder="1" applyAlignment="1">
      <alignment horizontal="center" vertical="center" wrapText="1"/>
    </xf>
    <xf numFmtId="0" fontId="5" fillId="16" borderId="92" xfId="0" applyFont="1" applyFill="1" applyBorder="1" applyAlignment="1">
      <alignment horizontal="center" vertical="center" wrapText="1"/>
    </xf>
    <xf numFmtId="0" fontId="5" fillId="16" borderId="197" xfId="0" applyFont="1" applyFill="1" applyBorder="1" applyAlignment="1">
      <alignment horizontal="center" vertical="center" wrapText="1"/>
    </xf>
    <xf numFmtId="0" fontId="5" fillId="24" borderId="92" xfId="0" applyFont="1" applyFill="1" applyBorder="1" applyAlignment="1">
      <alignment horizontal="center" vertical="center" wrapText="1"/>
    </xf>
    <xf numFmtId="0" fontId="5" fillId="24" borderId="197" xfId="0" applyFont="1" applyFill="1" applyBorder="1" applyAlignment="1">
      <alignment horizontal="center" vertical="center" wrapText="1"/>
    </xf>
    <xf numFmtId="0" fontId="5" fillId="24" borderId="198" xfId="0" applyFont="1" applyFill="1" applyBorder="1" applyAlignment="1">
      <alignment horizontal="center" vertical="center" wrapText="1"/>
    </xf>
    <xf numFmtId="0" fontId="5" fillId="24" borderId="199" xfId="0" applyFont="1" applyFill="1" applyBorder="1" applyAlignment="1">
      <alignment horizontal="center" vertical="center" wrapText="1"/>
    </xf>
    <xf numFmtId="0" fontId="0" fillId="0" borderId="148" xfId="0" applyBorder="1" applyAlignment="1">
      <alignment horizontal="center"/>
    </xf>
    <xf numFmtId="0" fontId="0" fillId="0" borderId="151" xfId="0" applyBorder="1" applyAlignment="1">
      <alignment horizontal="center"/>
    </xf>
    <xf numFmtId="0" fontId="0" fillId="0" borderId="149" xfId="0" applyBorder="1" applyAlignment="1">
      <alignment horizontal="center"/>
    </xf>
    <xf numFmtId="0" fontId="0" fillId="0" borderId="14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4" xfId="0" applyBorder="1" applyAlignment="1">
      <alignment horizontal="center"/>
    </xf>
    <xf numFmtId="0" fontId="0" fillId="0" borderId="145" xfId="0" applyBorder="1" applyAlignment="1">
      <alignment horizontal="center"/>
    </xf>
    <xf numFmtId="0" fontId="0" fillId="0" borderId="152" xfId="0" applyBorder="1" applyAlignment="1">
      <alignment horizontal="center"/>
    </xf>
    <xf numFmtId="0" fontId="0" fillId="0" borderId="146" xfId="0" applyBorder="1" applyAlignment="1">
      <alignment horizontal="center"/>
    </xf>
    <xf numFmtId="0" fontId="4" fillId="9" borderId="153" xfId="0" applyFont="1" applyFill="1" applyBorder="1" applyAlignment="1">
      <alignment horizontal="left" vertical="distributed" wrapText="1"/>
    </xf>
    <xf numFmtId="0" fontId="4" fillId="9" borderId="0" xfId="0" applyFont="1" applyFill="1" applyBorder="1" applyAlignment="1">
      <alignment horizontal="left" vertical="distributed" wrapText="1"/>
    </xf>
    <xf numFmtId="0" fontId="4" fillId="9" borderId="22" xfId="0" applyFont="1" applyFill="1" applyBorder="1" applyAlignment="1">
      <alignment horizontal="left" vertical="distributed" wrapText="1"/>
    </xf>
    <xf numFmtId="0" fontId="4" fillId="9" borderId="49" xfId="0" applyFont="1" applyFill="1" applyBorder="1" applyAlignment="1">
      <alignment horizontal="left" vertical="distributed" wrapText="1"/>
    </xf>
    <xf numFmtId="0" fontId="5" fillId="24" borderId="200" xfId="0" applyFont="1" applyFill="1" applyBorder="1" applyAlignment="1">
      <alignment horizontal="center" vertical="center" wrapText="1"/>
    </xf>
    <xf numFmtId="0" fontId="5" fillId="24" borderId="136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 wrapText="1"/>
    </xf>
    <xf numFmtId="0" fontId="5" fillId="24" borderId="201" xfId="0" applyFont="1" applyFill="1" applyBorder="1" applyAlignment="1">
      <alignment horizontal="center" vertical="center" wrapText="1"/>
    </xf>
    <xf numFmtId="0" fontId="5" fillId="24" borderId="202" xfId="0" applyFont="1" applyFill="1" applyBorder="1" applyAlignment="1">
      <alignment horizontal="center" vertical="center" wrapText="1"/>
    </xf>
    <xf numFmtId="0" fontId="2" fillId="0" borderId="148" xfId="0" applyFont="1" applyBorder="1" applyAlignment="1">
      <alignment horizontal="left" vertical="top" wrapText="1"/>
    </xf>
    <xf numFmtId="0" fontId="2" fillId="0" borderId="15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45" xfId="0" applyFont="1" applyBorder="1" applyAlignment="1">
      <alignment horizontal="left" vertical="top"/>
    </xf>
    <xf numFmtId="0" fontId="2" fillId="0" borderId="152" xfId="0" applyFont="1" applyBorder="1" applyAlignment="1">
      <alignment horizontal="left" vertical="top"/>
    </xf>
    <xf numFmtId="0" fontId="4" fillId="24" borderId="163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4" fillId="24" borderId="153" xfId="0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horizontal="left" vertical="center" wrapText="1"/>
    </xf>
    <xf numFmtId="0" fontId="5" fillId="24" borderId="163" xfId="0" applyFont="1" applyFill="1" applyBorder="1" applyAlignment="1">
      <alignment horizontal="center" vertical="center" textRotation="91" wrapText="1"/>
    </xf>
    <xf numFmtId="0" fontId="5" fillId="24" borderId="203" xfId="0" applyFont="1" applyFill="1" applyBorder="1" applyAlignment="1">
      <alignment horizontal="center" vertical="center" textRotation="91" wrapText="1"/>
    </xf>
    <xf numFmtId="0" fontId="5" fillId="24" borderId="153" xfId="0" applyFont="1" applyFill="1" applyBorder="1" applyAlignment="1">
      <alignment horizontal="center" vertical="center" textRotation="91" wrapText="1"/>
    </xf>
    <xf numFmtId="0" fontId="5" fillId="24" borderId="137" xfId="0" applyFont="1" applyFill="1" applyBorder="1" applyAlignment="1">
      <alignment horizontal="center" vertical="center" textRotation="91" wrapText="1"/>
    </xf>
    <xf numFmtId="0" fontId="5" fillId="24" borderId="204" xfId="0" applyFont="1" applyFill="1" applyBorder="1" applyAlignment="1">
      <alignment horizontal="center" vertical="center" textRotation="91" wrapText="1"/>
    </xf>
    <xf numFmtId="0" fontId="5" fillId="24" borderId="205" xfId="0" applyFont="1" applyFill="1" applyBorder="1" applyAlignment="1">
      <alignment horizontal="center" vertical="center" textRotation="91" wrapText="1"/>
    </xf>
    <xf numFmtId="0" fontId="14" fillId="0" borderId="151" xfId="0" applyFont="1" applyBorder="1" applyAlignment="1">
      <alignment horizontal="center" vertical="center"/>
    </xf>
    <xf numFmtId="0" fontId="14" fillId="0" borderId="14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44" xfId="0" applyFont="1" applyBorder="1" applyAlignment="1">
      <alignment horizontal="center" vertical="center"/>
    </xf>
    <xf numFmtId="0" fontId="14" fillId="0" borderId="152" xfId="0" applyFont="1" applyBorder="1" applyAlignment="1">
      <alignment horizontal="center" vertical="center"/>
    </xf>
    <xf numFmtId="0" fontId="14" fillId="0" borderId="146" xfId="0" applyFont="1" applyBorder="1" applyAlignment="1">
      <alignment horizontal="center" vertical="center"/>
    </xf>
    <xf numFmtId="0" fontId="15" fillId="9" borderId="163" xfId="0" applyFont="1" applyFill="1" applyBorder="1" applyAlignment="1">
      <alignment horizontal="left" vertical="center" wrapText="1"/>
    </xf>
    <xf numFmtId="0" fontId="15" fillId="9" borderId="10" xfId="0" applyFont="1" applyFill="1" applyBorder="1" applyAlignment="1">
      <alignment horizontal="left" vertical="center" wrapText="1"/>
    </xf>
    <xf numFmtId="0" fontId="15" fillId="9" borderId="206" xfId="0" applyFont="1" applyFill="1" applyBorder="1" applyAlignment="1">
      <alignment horizontal="left" vertical="center" wrapText="1"/>
    </xf>
    <xf numFmtId="0" fontId="15" fillId="9" borderId="153" xfId="0" applyFont="1" applyFill="1" applyBorder="1" applyAlignment="1">
      <alignment horizontal="left" vertical="center" wrapText="1"/>
    </xf>
    <xf numFmtId="0" fontId="15" fillId="9" borderId="0" xfId="0" applyFont="1" applyFill="1" applyBorder="1" applyAlignment="1">
      <alignment horizontal="left" vertical="center" wrapText="1"/>
    </xf>
    <xf numFmtId="0" fontId="15" fillId="9" borderId="207" xfId="0" applyFont="1" applyFill="1" applyBorder="1" applyAlignment="1">
      <alignment horizontal="left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9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4" fillId="16" borderId="207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8" fillId="0" borderId="129" xfId="0" applyFont="1" applyBorder="1" applyAlignment="1">
      <alignment vertical="center" wrapText="1"/>
    </xf>
    <xf numFmtId="0" fontId="8" fillId="0" borderId="175" xfId="0" applyFont="1" applyBorder="1" applyAlignment="1">
      <alignment vertical="center" wrapText="1"/>
    </xf>
    <xf numFmtId="0" fontId="8" fillId="0" borderId="175" xfId="0" applyFont="1" applyBorder="1" applyAlignment="1">
      <alignment horizontal="left" vertical="center" wrapText="1"/>
    </xf>
    <xf numFmtId="0" fontId="8" fillId="0" borderId="208" xfId="0" applyFont="1" applyBorder="1" applyAlignment="1">
      <alignment horizontal="left" vertical="center" wrapText="1"/>
    </xf>
    <xf numFmtId="0" fontId="8" fillId="0" borderId="209" xfId="0" applyFont="1" applyBorder="1" applyAlignment="1">
      <alignment horizontal="left" vertical="center" wrapText="1"/>
    </xf>
    <xf numFmtId="0" fontId="8" fillId="0" borderId="210" xfId="0" applyFont="1" applyBorder="1" applyAlignment="1">
      <alignment horizontal="left" vertical="center" wrapText="1"/>
    </xf>
    <xf numFmtId="0" fontId="8" fillId="0" borderId="211" xfId="0" applyFont="1" applyBorder="1" applyAlignment="1">
      <alignment horizontal="left" vertical="center" wrapText="1"/>
    </xf>
    <xf numFmtId="0" fontId="8" fillId="0" borderId="212" xfId="0" applyFont="1" applyBorder="1" applyAlignment="1">
      <alignment horizontal="left" vertical="center" wrapText="1"/>
    </xf>
    <xf numFmtId="0" fontId="8" fillId="0" borderId="213" xfId="0" applyFont="1" applyBorder="1" applyAlignment="1">
      <alignment horizontal="left" vertical="center" wrapText="1"/>
    </xf>
    <xf numFmtId="0" fontId="8" fillId="0" borderId="211" xfId="0" applyFont="1" applyBorder="1" applyAlignment="1">
      <alignment horizontal="center" vertical="center" wrapText="1"/>
    </xf>
    <xf numFmtId="0" fontId="8" fillId="0" borderId="212" xfId="0" applyFont="1" applyBorder="1" applyAlignment="1">
      <alignment horizontal="center" vertical="center" wrapText="1"/>
    </xf>
    <xf numFmtId="0" fontId="8" fillId="0" borderId="213" xfId="0" applyFont="1" applyBorder="1" applyAlignment="1">
      <alignment horizontal="center" vertical="center" wrapText="1"/>
    </xf>
    <xf numFmtId="0" fontId="8" fillId="0" borderId="208" xfId="0" applyFont="1" applyBorder="1" applyAlignment="1">
      <alignment vertical="center" wrapText="1"/>
    </xf>
    <xf numFmtId="0" fontId="8" fillId="0" borderId="209" xfId="0" applyFont="1" applyBorder="1" applyAlignment="1">
      <alignment vertical="center" wrapText="1"/>
    </xf>
    <xf numFmtId="0" fontId="8" fillId="0" borderId="210" xfId="0" applyFont="1" applyBorder="1" applyAlignment="1">
      <alignment vertical="center" wrapText="1"/>
    </xf>
    <xf numFmtId="0" fontId="6" fillId="0" borderId="214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7" fillId="0" borderId="215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8" fillId="0" borderId="216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wrapText="1"/>
    </xf>
    <xf numFmtId="0" fontId="8" fillId="0" borderId="82" xfId="0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 wrapText="1"/>
    </xf>
    <xf numFmtId="0" fontId="44" fillId="27" borderId="15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73" xfId="0" applyFont="1" applyBorder="1" applyAlignment="1">
      <alignment horizontal="left" vertical="center" wrapText="1"/>
    </xf>
    <xf numFmtId="0" fontId="8" fillId="0" borderId="174" xfId="0" applyFont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1</xdr:row>
      <xdr:rowOff>28575</xdr:rowOff>
    </xdr:from>
    <xdr:to>
      <xdr:col>1</xdr:col>
      <xdr:colOff>1095375</xdr:colOff>
      <xdr:row>4</xdr:row>
      <xdr:rowOff>66675</xdr:rowOff>
    </xdr:to>
    <xdr:pic>
      <xdr:nvPicPr>
        <xdr:cNvPr id="1" name="Picture 3" descr="UPT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19075"/>
          <a:ext cx="8382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1</xdr:row>
      <xdr:rowOff>28575</xdr:rowOff>
    </xdr:from>
    <xdr:to>
      <xdr:col>1</xdr:col>
      <xdr:colOff>1095375</xdr:colOff>
      <xdr:row>4</xdr:row>
      <xdr:rowOff>66675</xdr:rowOff>
    </xdr:to>
    <xdr:pic>
      <xdr:nvPicPr>
        <xdr:cNvPr id="2" name="Picture 3" descr="UPT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19075"/>
          <a:ext cx="8382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36</xdr:row>
      <xdr:rowOff>0</xdr:rowOff>
    </xdr:from>
    <xdr:to>
      <xdr:col>21</xdr:col>
      <xdr:colOff>381000</xdr:colOff>
      <xdr:row>38</xdr:row>
      <xdr:rowOff>38100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592050"/>
          <a:ext cx="20926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</xdr:row>
      <xdr:rowOff>66675</xdr:rowOff>
    </xdr:from>
    <xdr:to>
      <xdr:col>4</xdr:col>
      <xdr:colOff>476250</xdr:colOff>
      <xdr:row>5</xdr:row>
      <xdr:rowOff>133350</xdr:rowOff>
    </xdr:to>
    <xdr:pic>
      <xdr:nvPicPr>
        <xdr:cNvPr id="2" name="Picture 3" descr="UPT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447675"/>
          <a:ext cx="22479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2</xdr:row>
      <xdr:rowOff>95250</xdr:rowOff>
    </xdr:from>
    <xdr:to>
      <xdr:col>4</xdr:col>
      <xdr:colOff>200025</xdr:colOff>
      <xdr:row>5</xdr:row>
      <xdr:rowOff>85725</xdr:rowOff>
    </xdr:to>
    <xdr:pic>
      <xdr:nvPicPr>
        <xdr:cNvPr id="3" name="Picture 3" descr="UPT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9675" y="476250"/>
          <a:ext cx="1419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47</xdr:row>
      <xdr:rowOff>0</xdr:rowOff>
    </xdr:from>
    <xdr:to>
      <xdr:col>21</xdr:col>
      <xdr:colOff>542925</xdr:colOff>
      <xdr:row>49</xdr:row>
      <xdr:rowOff>38100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411700"/>
          <a:ext cx="20897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</xdr:row>
      <xdr:rowOff>66675</xdr:rowOff>
    </xdr:from>
    <xdr:to>
      <xdr:col>4</xdr:col>
      <xdr:colOff>476250</xdr:colOff>
      <xdr:row>5</xdr:row>
      <xdr:rowOff>133350</xdr:rowOff>
    </xdr:to>
    <xdr:pic>
      <xdr:nvPicPr>
        <xdr:cNvPr id="2" name="Picture 3" descr="UPT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447675"/>
          <a:ext cx="22479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2</xdr:row>
      <xdr:rowOff>95250</xdr:rowOff>
    </xdr:from>
    <xdr:to>
      <xdr:col>4</xdr:col>
      <xdr:colOff>200025</xdr:colOff>
      <xdr:row>5</xdr:row>
      <xdr:rowOff>85725</xdr:rowOff>
    </xdr:to>
    <xdr:pic>
      <xdr:nvPicPr>
        <xdr:cNvPr id="3" name="Picture 3" descr="UPT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2050" y="476250"/>
          <a:ext cx="1419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37</xdr:row>
      <xdr:rowOff>0</xdr:rowOff>
    </xdr:from>
    <xdr:to>
      <xdr:col>21</xdr:col>
      <xdr:colOff>333375</xdr:colOff>
      <xdr:row>39</xdr:row>
      <xdr:rowOff>38100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2163425"/>
          <a:ext cx="209550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</xdr:row>
      <xdr:rowOff>66675</xdr:rowOff>
    </xdr:from>
    <xdr:to>
      <xdr:col>4</xdr:col>
      <xdr:colOff>476250</xdr:colOff>
      <xdr:row>5</xdr:row>
      <xdr:rowOff>133350</xdr:rowOff>
    </xdr:to>
    <xdr:pic>
      <xdr:nvPicPr>
        <xdr:cNvPr id="2" name="Picture 3" descr="UPT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447675"/>
          <a:ext cx="26765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2</xdr:row>
      <xdr:rowOff>95250</xdr:rowOff>
    </xdr:from>
    <xdr:to>
      <xdr:col>4</xdr:col>
      <xdr:colOff>200025</xdr:colOff>
      <xdr:row>5</xdr:row>
      <xdr:rowOff>85725</xdr:rowOff>
    </xdr:to>
    <xdr:pic>
      <xdr:nvPicPr>
        <xdr:cNvPr id="3" name="Picture 3" descr="UPT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24050" y="476250"/>
          <a:ext cx="18478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32"/>
  <sheetViews>
    <sheetView zoomScalePageLayoutView="0" workbookViewId="0" topLeftCell="A22">
      <selection activeCell="C25" sqref="C25:D25"/>
    </sheetView>
  </sheetViews>
  <sheetFormatPr defaultColWidth="11.28125" defaultRowHeight="15"/>
  <cols>
    <col min="1" max="1" width="2.140625" style="0" customWidth="1"/>
    <col min="2" max="2" width="29.00390625" style="0" customWidth="1"/>
    <col min="3" max="3" width="35.00390625" style="0" customWidth="1"/>
    <col min="4" max="4" width="34.28125" style="0" customWidth="1"/>
    <col min="5" max="5" width="40.421875" style="0" customWidth="1"/>
    <col min="6" max="6" width="11.28125" style="0" customWidth="1"/>
    <col min="7" max="7" width="12.57421875" style="0" bestFit="1" customWidth="1"/>
  </cols>
  <sheetData>
    <row r="2" spans="2:5" ht="21.75" customHeight="1">
      <c r="B2" s="270"/>
      <c r="C2" s="287" t="s">
        <v>0</v>
      </c>
      <c r="D2" s="288"/>
      <c r="E2" s="213" t="s">
        <v>1</v>
      </c>
    </row>
    <row r="3" spans="2:5" ht="19.5" customHeight="1">
      <c r="B3" s="271"/>
      <c r="C3" s="289"/>
      <c r="D3" s="290"/>
      <c r="E3" s="214" t="s">
        <v>2</v>
      </c>
    </row>
    <row r="4" spans="2:5" ht="17.25" customHeight="1">
      <c r="B4" s="271"/>
      <c r="C4" s="275" t="s">
        <v>3</v>
      </c>
      <c r="D4" s="276"/>
      <c r="E4" s="214" t="s">
        <v>4</v>
      </c>
    </row>
    <row r="5" spans="2:5" ht="12.75" customHeight="1">
      <c r="B5" s="271"/>
      <c r="C5" s="275"/>
      <c r="D5" s="276"/>
      <c r="E5" s="273" t="s">
        <v>176</v>
      </c>
    </row>
    <row r="6" spans="2:5" ht="11.25" customHeight="1">
      <c r="B6" s="272"/>
      <c r="C6" s="277"/>
      <c r="D6" s="278"/>
      <c r="E6" s="274"/>
    </row>
    <row r="7" spans="2:5" ht="11.25" customHeight="1">
      <c r="B7" s="1"/>
      <c r="C7" s="215"/>
      <c r="D7" s="215"/>
      <c r="E7" s="85"/>
    </row>
    <row r="8" spans="2:5" ht="25.5" customHeight="1">
      <c r="B8" s="242" t="s">
        <v>6</v>
      </c>
      <c r="C8" s="242"/>
      <c r="D8" s="242"/>
      <c r="E8" s="242"/>
    </row>
    <row r="9" ht="9.75" customHeight="1"/>
    <row r="10" spans="2:5" ht="24.75" customHeight="1">
      <c r="B10" s="216" t="s">
        <v>7</v>
      </c>
      <c r="C10" s="217" t="s">
        <v>8</v>
      </c>
      <c r="D10" s="218" t="s">
        <v>9</v>
      </c>
      <c r="E10" s="232" t="s">
        <v>177</v>
      </c>
    </row>
    <row r="11" ht="9" customHeight="1"/>
    <row r="12" spans="2:5" ht="30" customHeight="1">
      <c r="B12" s="243" t="s">
        <v>10</v>
      </c>
      <c r="C12" s="244"/>
      <c r="D12" s="243" t="s">
        <v>11</v>
      </c>
      <c r="E12" s="244"/>
    </row>
    <row r="13" spans="2:5" ht="24.75" customHeight="1">
      <c r="B13" s="219" t="s">
        <v>12</v>
      </c>
      <c r="C13" s="220" t="s">
        <v>13</v>
      </c>
      <c r="D13" s="220" t="s">
        <v>12</v>
      </c>
      <c r="E13" s="220" t="s">
        <v>13</v>
      </c>
    </row>
    <row r="14" spans="2:5" ht="134.25" customHeight="1">
      <c r="B14" s="221" t="s">
        <v>14</v>
      </c>
      <c r="C14" s="222" t="s">
        <v>15</v>
      </c>
      <c r="D14" s="222" t="s">
        <v>16</v>
      </c>
      <c r="E14" s="222" t="s">
        <v>17</v>
      </c>
    </row>
    <row r="15" spans="2:5" ht="15.75" customHeight="1">
      <c r="B15" s="245" t="s">
        <v>18</v>
      </c>
      <c r="C15" s="246"/>
      <c r="D15" s="223" t="s">
        <v>19</v>
      </c>
      <c r="E15" s="223" t="s">
        <v>20</v>
      </c>
    </row>
    <row r="16" spans="2:5" ht="129" customHeight="1">
      <c r="B16" s="247" t="s">
        <v>21</v>
      </c>
      <c r="C16" s="248"/>
      <c r="D16" s="222" t="s">
        <v>22</v>
      </c>
      <c r="E16" s="225" t="s">
        <v>23</v>
      </c>
    </row>
    <row r="17" spans="2:5" ht="17.25" customHeight="1">
      <c r="B17" s="291" t="s">
        <v>24</v>
      </c>
      <c r="C17" s="292"/>
      <c r="D17" s="249" t="s">
        <v>25</v>
      </c>
      <c r="E17" s="250"/>
    </row>
    <row r="18" spans="2:5" ht="17.25" customHeight="1">
      <c r="B18" s="293"/>
      <c r="C18" s="294"/>
      <c r="D18" s="223" t="s">
        <v>26</v>
      </c>
      <c r="E18" s="223" t="s">
        <v>27</v>
      </c>
    </row>
    <row r="19" spans="2:5" ht="122.25" customHeight="1">
      <c r="B19" s="261" t="s">
        <v>28</v>
      </c>
      <c r="C19" s="262"/>
      <c r="D19" s="222" t="s">
        <v>175</v>
      </c>
      <c r="E19" s="226" t="s">
        <v>29</v>
      </c>
    </row>
    <row r="20" spans="2:5" ht="36" customHeight="1">
      <c r="B20" s="263" t="s">
        <v>30</v>
      </c>
      <c r="C20" s="264"/>
      <c r="D20" s="223" t="s">
        <v>31</v>
      </c>
      <c r="E20" s="223" t="s">
        <v>32</v>
      </c>
    </row>
    <row r="21" spans="2:5" ht="180.75" customHeight="1">
      <c r="B21" s="247" t="s">
        <v>33</v>
      </c>
      <c r="C21" s="248"/>
      <c r="D21" s="224" t="s">
        <v>34</v>
      </c>
      <c r="E21" s="224" t="s">
        <v>35</v>
      </c>
    </row>
    <row r="22" spans="2:5" ht="22.5" customHeight="1">
      <c r="B22" s="263" t="s">
        <v>36</v>
      </c>
      <c r="C22" s="265"/>
      <c r="D22" s="265"/>
      <c r="E22" s="227" t="s">
        <v>37</v>
      </c>
    </row>
    <row r="23" spans="2:7" ht="37.5" customHeight="1">
      <c r="B23" s="228" t="s">
        <v>38</v>
      </c>
      <c r="C23" s="240" t="s">
        <v>39</v>
      </c>
      <c r="D23" s="241"/>
      <c r="E23" s="229">
        <f>'B. PROGRAMACION OBJETIVO 1'!EB25</f>
        <v>4500</v>
      </c>
      <c r="G23" s="131"/>
    </row>
    <row r="24" spans="2:7" ht="36" customHeight="1">
      <c r="B24" s="228" t="s">
        <v>40</v>
      </c>
      <c r="C24" s="240" t="s">
        <v>41</v>
      </c>
      <c r="D24" s="241"/>
      <c r="E24" s="229">
        <f>'B. PROGRAMACION OBJETIVO 2'!EB36</f>
        <v>217000</v>
      </c>
      <c r="G24" s="131"/>
    </row>
    <row r="25" spans="2:7" ht="29.25" customHeight="1">
      <c r="B25" s="228" t="s">
        <v>42</v>
      </c>
      <c r="C25" s="240" t="s">
        <v>43</v>
      </c>
      <c r="D25" s="241"/>
      <c r="E25" s="229">
        <f>'B. PROGRAMACION OBJETIVO 3'!EB26</f>
        <v>35000</v>
      </c>
      <c r="G25" s="131"/>
    </row>
    <row r="26" spans="2:7" ht="19.5" customHeight="1">
      <c r="B26" s="251" t="s">
        <v>44</v>
      </c>
      <c r="C26" s="252"/>
      <c r="D26" s="252"/>
      <c r="E26" s="230">
        <f>SUM(E23:E25)</f>
        <v>256500</v>
      </c>
      <c r="G26" s="131"/>
    </row>
    <row r="27" spans="2:5" ht="9.75" customHeight="1">
      <c r="B27" s="231"/>
      <c r="C27" s="253"/>
      <c r="D27" s="253"/>
      <c r="E27" s="254"/>
    </row>
    <row r="28" spans="2:5" ht="7.5" customHeight="1">
      <c r="B28" s="255"/>
      <c r="C28" s="256"/>
      <c r="D28" s="256"/>
      <c r="E28" s="256"/>
    </row>
    <row r="29" spans="2:5" ht="27" customHeight="1">
      <c r="B29" s="279" t="s">
        <v>45</v>
      </c>
      <c r="C29" s="280"/>
      <c r="D29" s="283" t="s">
        <v>46</v>
      </c>
      <c r="E29" s="284"/>
    </row>
    <row r="30" spans="2:5" ht="18" customHeight="1">
      <c r="B30" s="281"/>
      <c r="C30" s="282"/>
      <c r="D30" s="285"/>
      <c r="E30" s="286"/>
    </row>
    <row r="31" spans="2:5" ht="17.25" customHeight="1">
      <c r="B31" s="257" t="s">
        <v>47</v>
      </c>
      <c r="C31" s="258"/>
      <c r="D31" s="259" t="s">
        <v>48</v>
      </c>
      <c r="E31" s="260"/>
    </row>
    <row r="32" spans="2:5" ht="21" customHeight="1">
      <c r="B32" s="266" t="s">
        <v>49</v>
      </c>
      <c r="C32" s="267"/>
      <c r="D32" s="268" t="s">
        <v>50</v>
      </c>
      <c r="E32" s="269"/>
    </row>
  </sheetData>
  <sheetProtection/>
  <mergeCells count="27">
    <mergeCell ref="B32:C32"/>
    <mergeCell ref="D32:E32"/>
    <mergeCell ref="B2:B6"/>
    <mergeCell ref="E5:E6"/>
    <mergeCell ref="C4:D6"/>
    <mergeCell ref="B29:C30"/>
    <mergeCell ref="D29:E30"/>
    <mergeCell ref="C2:D3"/>
    <mergeCell ref="B17:C18"/>
    <mergeCell ref="C25:D25"/>
    <mergeCell ref="B26:D26"/>
    <mergeCell ref="C27:E27"/>
    <mergeCell ref="B28:E28"/>
    <mergeCell ref="B31:C31"/>
    <mergeCell ref="D31:E31"/>
    <mergeCell ref="B19:C19"/>
    <mergeCell ref="B20:C20"/>
    <mergeCell ref="B21:C21"/>
    <mergeCell ref="B22:D22"/>
    <mergeCell ref="C23:D23"/>
    <mergeCell ref="C24:D24"/>
    <mergeCell ref="B8:E8"/>
    <mergeCell ref="B12:C12"/>
    <mergeCell ref="D12:E12"/>
    <mergeCell ref="B15:C15"/>
    <mergeCell ref="B16:C16"/>
    <mergeCell ref="D17:E17"/>
  </mergeCells>
  <printOptions/>
  <pageMargins left="0.7083333333333334" right="0.7083333333333334" top="0.7479166666666667" bottom="0.7479166666666667" header="0.3145833333333333" footer="0.3145833333333333"/>
  <pageSetup fitToHeight="0" fitToWidth="1" horizontalDpi="600" verticalDpi="600" orientation="landscape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A34"/>
  <sheetViews>
    <sheetView zoomScale="75" zoomScaleNormal="75" zoomScalePageLayoutView="0" workbookViewId="0" topLeftCell="DJ14">
      <selection activeCell="DZ20" sqref="DZ20"/>
    </sheetView>
  </sheetViews>
  <sheetFormatPr defaultColWidth="11.28125" defaultRowHeight="15"/>
  <cols>
    <col min="1" max="1" width="0.71875" style="0" customWidth="1"/>
    <col min="2" max="2" width="9.140625" style="0" customWidth="1"/>
    <col min="3" max="3" width="18.00390625" style="0" customWidth="1"/>
    <col min="4" max="4" width="8.57421875" style="0" customWidth="1"/>
    <col min="5" max="5" width="11.421875" style="0" bestFit="1" customWidth="1"/>
    <col min="6" max="6" width="11.28125" style="0" customWidth="1"/>
    <col min="7" max="7" width="33.57421875" style="0" customWidth="1"/>
    <col min="8" max="8" width="18.8515625" style="0" customWidth="1"/>
    <col min="9" max="9" width="17.57421875" style="0" customWidth="1"/>
    <col min="10" max="10" width="15.421875" style="0" customWidth="1"/>
    <col min="11" max="11" width="11.140625" style="0" customWidth="1"/>
    <col min="12" max="16" width="16.7109375" style="0" customWidth="1"/>
    <col min="17" max="19" width="11.421875" style="0" customWidth="1"/>
    <col min="20" max="20" width="23.8515625" style="0" customWidth="1"/>
    <col min="21" max="23" width="11.421875" style="0" customWidth="1"/>
    <col min="24" max="24" width="20.421875" style="0" customWidth="1"/>
    <col min="25" max="25" width="15.28125" style="0" customWidth="1"/>
    <col min="26" max="26" width="17.28125" style="0" customWidth="1"/>
    <col min="27" max="27" width="13.00390625" style="0" customWidth="1"/>
    <col min="28" max="28" width="12.57421875" style="0" customWidth="1"/>
    <col min="29" max="29" width="11.421875" style="0" customWidth="1"/>
    <col min="30" max="30" width="23.00390625" style="0" customWidth="1"/>
    <col min="31" max="33" width="11.421875" style="0" customWidth="1"/>
    <col min="34" max="34" width="19.28125" style="0" customWidth="1"/>
    <col min="35" max="39" width="11.421875" style="0" customWidth="1"/>
    <col min="40" max="40" width="22.140625" style="0" customWidth="1"/>
    <col min="41" max="43" width="11.421875" style="0" customWidth="1"/>
    <col min="44" max="44" width="18.421875" style="0" customWidth="1"/>
    <col min="45" max="49" width="11.421875" style="0" customWidth="1"/>
    <col min="50" max="50" width="23.140625" style="0" customWidth="1"/>
    <col min="51" max="53" width="11.421875" style="0" customWidth="1"/>
    <col min="54" max="54" width="14.7109375" style="0" customWidth="1"/>
    <col min="55" max="59" width="11.421875" style="0" customWidth="1"/>
    <col min="60" max="60" width="20.421875" style="0" customWidth="1"/>
    <col min="61" max="69" width="11.421875" style="0" customWidth="1"/>
    <col min="70" max="70" width="19.28125" style="0" customWidth="1"/>
    <col min="71" max="79" width="11.421875" style="0" customWidth="1"/>
    <col min="80" max="80" width="18.7109375" style="0" customWidth="1"/>
    <col min="81" max="89" width="11.421875" style="0" customWidth="1"/>
    <col min="90" max="90" width="22.57421875" style="0" customWidth="1"/>
    <col min="91" max="99" width="11.421875" style="0" customWidth="1"/>
    <col min="100" max="100" width="15.8515625" style="0" customWidth="1"/>
    <col min="101" max="103" width="11.421875" style="0" customWidth="1"/>
    <col min="104" max="104" width="17.00390625" style="0" customWidth="1"/>
    <col min="105" max="119" width="11.421875" style="0" customWidth="1"/>
    <col min="120" max="120" width="16.140625" style="0" customWidth="1"/>
    <col min="121" max="123" width="11.421875" style="0" customWidth="1"/>
    <col min="124" max="124" width="16.7109375" style="0" customWidth="1"/>
    <col min="125" max="126" width="11.421875" style="0" customWidth="1"/>
    <col min="127" max="128" width="14.7109375" style="0" customWidth="1"/>
    <col min="129" max="129" width="11.421875" style="0" customWidth="1"/>
    <col min="130" max="130" width="17.421875" style="0" customWidth="1"/>
    <col min="131" max="131" width="13.28125" style="0" customWidth="1"/>
    <col min="132" max="132" width="20.8515625" style="0" customWidth="1"/>
    <col min="133" max="133" width="17.00390625" style="0" customWidth="1"/>
    <col min="134" max="134" width="23.140625" style="0" customWidth="1"/>
    <col min="135" max="135" width="18.28125" style="0" customWidth="1"/>
    <col min="136" max="136" width="16.8515625" style="0" customWidth="1"/>
    <col min="137" max="137" width="20.57421875" style="0" hidden="1" customWidth="1"/>
    <col min="138" max="138" width="17.8515625" style="0" hidden="1" customWidth="1"/>
    <col min="139" max="139" width="21.140625" style="0" hidden="1" customWidth="1"/>
    <col min="140" max="140" width="17.28125" style="0" customWidth="1"/>
    <col min="141" max="141" width="14.28125" style="0" customWidth="1"/>
    <col min="142" max="142" width="15.421875" style="0" customWidth="1"/>
  </cols>
  <sheetData>
    <row r="3" spans="2:40" ht="18" customHeight="1">
      <c r="B3" s="392"/>
      <c r="C3" s="393"/>
      <c r="D3" s="393"/>
      <c r="E3" s="393"/>
      <c r="F3" s="394"/>
      <c r="G3" s="410" t="s">
        <v>51</v>
      </c>
      <c r="H3" s="411"/>
      <c r="I3" s="411"/>
      <c r="J3" s="425" t="s">
        <v>3</v>
      </c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5"/>
      <c r="AA3" s="425"/>
      <c r="AB3" s="425"/>
      <c r="AC3" s="425"/>
      <c r="AD3" s="425"/>
      <c r="AE3" s="425"/>
      <c r="AF3" s="426"/>
      <c r="AG3" s="296" t="s">
        <v>52</v>
      </c>
      <c r="AH3" s="297"/>
      <c r="AI3" s="297"/>
      <c r="AJ3" s="297"/>
      <c r="AK3" s="297"/>
      <c r="AL3" s="297"/>
      <c r="AM3" s="298"/>
      <c r="AN3" s="183"/>
    </row>
    <row r="4" spans="2:40" ht="18" customHeight="1">
      <c r="B4" s="395"/>
      <c r="C4" s="396"/>
      <c r="D4" s="396"/>
      <c r="E4" s="396"/>
      <c r="F4" s="397"/>
      <c r="G4" s="289"/>
      <c r="H4" s="412"/>
      <c r="I4" s="412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427"/>
      <c r="V4" s="427"/>
      <c r="W4" s="427"/>
      <c r="X4" s="427"/>
      <c r="Y4" s="427"/>
      <c r="Z4" s="427"/>
      <c r="AA4" s="427"/>
      <c r="AB4" s="427"/>
      <c r="AC4" s="427"/>
      <c r="AD4" s="427"/>
      <c r="AE4" s="427"/>
      <c r="AF4" s="428"/>
      <c r="AG4" s="299" t="s">
        <v>2</v>
      </c>
      <c r="AH4" s="300"/>
      <c r="AI4" s="300"/>
      <c r="AJ4" s="300"/>
      <c r="AK4" s="300"/>
      <c r="AL4" s="300"/>
      <c r="AM4" s="301"/>
      <c r="AN4" s="183"/>
    </row>
    <row r="5" spans="2:40" ht="18" customHeight="1">
      <c r="B5" s="395"/>
      <c r="C5" s="396"/>
      <c r="D5" s="396"/>
      <c r="E5" s="396"/>
      <c r="F5" s="397"/>
      <c r="G5" s="289"/>
      <c r="H5" s="412"/>
      <c r="I5" s="412"/>
      <c r="J5" s="427"/>
      <c r="K5" s="427"/>
      <c r="L5" s="427"/>
      <c r="M5" s="427"/>
      <c r="N5" s="427"/>
      <c r="O5" s="427"/>
      <c r="P5" s="427"/>
      <c r="Q5" s="427"/>
      <c r="R5" s="427"/>
      <c r="S5" s="427"/>
      <c r="T5" s="427"/>
      <c r="U5" s="427"/>
      <c r="V5" s="427"/>
      <c r="W5" s="427"/>
      <c r="X5" s="427"/>
      <c r="Y5" s="427"/>
      <c r="Z5" s="427"/>
      <c r="AA5" s="427"/>
      <c r="AB5" s="427"/>
      <c r="AC5" s="427"/>
      <c r="AD5" s="427"/>
      <c r="AE5" s="427"/>
      <c r="AF5" s="428"/>
      <c r="AG5" s="299" t="s">
        <v>4</v>
      </c>
      <c r="AH5" s="300"/>
      <c r="AI5" s="300"/>
      <c r="AJ5" s="300"/>
      <c r="AK5" s="300"/>
      <c r="AL5" s="300"/>
      <c r="AM5" s="301"/>
      <c r="AN5" s="183"/>
    </row>
    <row r="6" spans="2:40" ht="18" customHeight="1">
      <c r="B6" s="398"/>
      <c r="C6" s="399"/>
      <c r="D6" s="399"/>
      <c r="E6" s="399"/>
      <c r="F6" s="400"/>
      <c r="G6" s="413"/>
      <c r="H6" s="414"/>
      <c r="I6" s="414"/>
      <c r="J6" s="429"/>
      <c r="K6" s="429"/>
      <c r="L6" s="429"/>
      <c r="M6" s="429"/>
      <c r="N6" s="429"/>
      <c r="O6" s="429"/>
      <c r="P6" s="429"/>
      <c r="Q6" s="429"/>
      <c r="R6" s="429"/>
      <c r="S6" s="429"/>
      <c r="T6" s="429"/>
      <c r="U6" s="429"/>
      <c r="V6" s="429"/>
      <c r="W6" s="429"/>
      <c r="X6" s="429"/>
      <c r="Y6" s="429"/>
      <c r="Z6" s="429"/>
      <c r="AA6" s="429"/>
      <c r="AB6" s="429"/>
      <c r="AC6" s="429"/>
      <c r="AD6" s="429"/>
      <c r="AE6" s="429"/>
      <c r="AF6" s="430"/>
      <c r="AG6" s="302" t="s">
        <v>5</v>
      </c>
      <c r="AH6" s="303"/>
      <c r="AI6" s="303"/>
      <c r="AJ6" s="303"/>
      <c r="AK6" s="303"/>
      <c r="AL6" s="303"/>
      <c r="AM6" s="304"/>
      <c r="AN6" s="183"/>
    </row>
    <row r="7" spans="2:21" ht="24.75" customHeight="1"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</row>
    <row r="8" spans="2:21" ht="33" customHeight="1">
      <c r="B8" s="306" t="s">
        <v>53</v>
      </c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</row>
    <row r="9" ht="17.25" customHeight="1"/>
    <row r="10" spans="2:142" ht="15" customHeight="1">
      <c r="B10" s="415" t="s">
        <v>54</v>
      </c>
      <c r="C10" s="416"/>
      <c r="D10" s="416"/>
      <c r="E10" s="416"/>
      <c r="F10" s="416"/>
      <c r="G10" s="416"/>
      <c r="H10" s="2"/>
      <c r="I10" s="2"/>
      <c r="J10" s="431" t="s">
        <v>55</v>
      </c>
      <c r="K10" s="432"/>
      <c r="L10" s="432"/>
      <c r="M10" s="432"/>
      <c r="N10" s="432"/>
      <c r="O10" s="432"/>
      <c r="P10" s="432"/>
      <c r="Q10" s="432"/>
      <c r="R10" s="432"/>
      <c r="S10" s="432"/>
      <c r="T10" s="432"/>
      <c r="U10" s="432"/>
      <c r="V10" s="432"/>
      <c r="W10" s="432"/>
      <c r="X10" s="432"/>
      <c r="Y10" s="432"/>
      <c r="Z10" s="432"/>
      <c r="AA10" s="432"/>
      <c r="AB10" s="432"/>
      <c r="AC10" s="432"/>
      <c r="AD10" s="432"/>
      <c r="AE10" s="432"/>
      <c r="AF10" s="432"/>
      <c r="AG10" s="432"/>
      <c r="AH10" s="432"/>
      <c r="AI10" s="432"/>
      <c r="AJ10" s="432"/>
      <c r="AK10" s="432"/>
      <c r="AL10" s="432"/>
      <c r="AM10" s="432"/>
      <c r="AN10" s="432"/>
      <c r="AO10" s="432"/>
      <c r="AP10" s="432"/>
      <c r="AQ10" s="432"/>
      <c r="AR10" s="432"/>
      <c r="AS10" s="432"/>
      <c r="AT10" s="432"/>
      <c r="AU10" s="432"/>
      <c r="AV10" s="432"/>
      <c r="AW10" s="432"/>
      <c r="AX10" s="432"/>
      <c r="AY10" s="432"/>
      <c r="AZ10" s="432"/>
      <c r="BA10" s="432"/>
      <c r="BB10" s="432"/>
      <c r="BC10" s="432"/>
      <c r="BD10" s="432"/>
      <c r="BE10" s="432"/>
      <c r="BF10" s="432"/>
      <c r="BG10" s="432"/>
      <c r="BH10" s="432"/>
      <c r="BI10" s="432"/>
      <c r="BJ10" s="432"/>
      <c r="BK10" s="432"/>
      <c r="BL10" s="432"/>
      <c r="BM10" s="432"/>
      <c r="BN10" s="432"/>
      <c r="BO10" s="432"/>
      <c r="BP10" s="432"/>
      <c r="BQ10" s="432"/>
      <c r="BR10" s="432"/>
      <c r="BS10" s="432"/>
      <c r="BT10" s="432"/>
      <c r="BU10" s="432"/>
      <c r="BV10" s="432"/>
      <c r="BW10" s="432"/>
      <c r="BX10" s="432"/>
      <c r="BY10" s="432"/>
      <c r="BZ10" s="432"/>
      <c r="CA10" s="432"/>
      <c r="CB10" s="432"/>
      <c r="CC10" s="432"/>
      <c r="CD10" s="432"/>
      <c r="CE10" s="432"/>
      <c r="CF10" s="432"/>
      <c r="CG10" s="432"/>
      <c r="CH10" s="432"/>
      <c r="CI10" s="432"/>
      <c r="CJ10" s="432"/>
      <c r="CK10" s="432"/>
      <c r="CL10" s="432"/>
      <c r="CM10" s="432"/>
      <c r="CN10" s="432"/>
      <c r="CO10" s="432"/>
      <c r="CP10" s="432"/>
      <c r="CQ10" s="432"/>
      <c r="CR10" s="432"/>
      <c r="CS10" s="432"/>
      <c r="CT10" s="432"/>
      <c r="CU10" s="432"/>
      <c r="CV10" s="432"/>
      <c r="CW10" s="432"/>
      <c r="CX10" s="432"/>
      <c r="CY10" s="432"/>
      <c r="CZ10" s="432"/>
      <c r="DA10" s="432"/>
      <c r="DB10" s="432"/>
      <c r="DC10" s="432"/>
      <c r="DD10" s="432"/>
      <c r="DE10" s="432"/>
      <c r="DF10" s="432"/>
      <c r="DG10" s="432"/>
      <c r="DH10" s="432"/>
      <c r="DI10" s="432"/>
      <c r="DJ10" s="432"/>
      <c r="DK10" s="432"/>
      <c r="DL10" s="432"/>
      <c r="DM10" s="432"/>
      <c r="DN10" s="432"/>
      <c r="DO10" s="432"/>
      <c r="DP10" s="432"/>
      <c r="DQ10" s="432"/>
      <c r="DR10" s="432"/>
      <c r="DS10" s="432"/>
      <c r="DT10" s="432"/>
      <c r="DU10" s="432"/>
      <c r="DV10" s="432"/>
      <c r="DW10" s="432"/>
      <c r="DX10" s="432"/>
      <c r="DY10" s="432"/>
      <c r="DZ10" s="432"/>
      <c r="EA10" s="432"/>
      <c r="EB10" s="432"/>
      <c r="EC10" s="432"/>
      <c r="ED10" s="432"/>
      <c r="EE10" s="432"/>
      <c r="EF10" s="432"/>
      <c r="EG10" s="432"/>
      <c r="EH10" s="432"/>
      <c r="EI10" s="433"/>
      <c r="EJ10" s="196"/>
      <c r="EK10" s="196"/>
      <c r="EL10" s="197"/>
    </row>
    <row r="11" spans="2:142" ht="26.25" customHeight="1">
      <c r="B11" s="417"/>
      <c r="C11" s="418"/>
      <c r="D11" s="418"/>
      <c r="E11" s="418"/>
      <c r="F11" s="418"/>
      <c r="G11" s="418"/>
      <c r="H11" s="3"/>
      <c r="I11" s="3"/>
      <c r="J11" s="434"/>
      <c r="K11" s="435"/>
      <c r="L11" s="435"/>
      <c r="M11" s="435"/>
      <c r="N11" s="435"/>
      <c r="O11" s="435"/>
      <c r="P11" s="435"/>
      <c r="Q11" s="435"/>
      <c r="R11" s="435"/>
      <c r="S11" s="435"/>
      <c r="T11" s="435"/>
      <c r="U11" s="435"/>
      <c r="V11" s="435"/>
      <c r="W11" s="435"/>
      <c r="X11" s="435"/>
      <c r="Y11" s="435"/>
      <c r="Z11" s="435"/>
      <c r="AA11" s="435"/>
      <c r="AB11" s="435"/>
      <c r="AC11" s="435"/>
      <c r="AD11" s="435"/>
      <c r="AE11" s="435"/>
      <c r="AF11" s="435"/>
      <c r="AG11" s="435"/>
      <c r="AH11" s="435"/>
      <c r="AI11" s="435"/>
      <c r="AJ11" s="435"/>
      <c r="AK11" s="435"/>
      <c r="AL11" s="435"/>
      <c r="AM11" s="435"/>
      <c r="AN11" s="435"/>
      <c r="AO11" s="435"/>
      <c r="AP11" s="435"/>
      <c r="AQ11" s="435"/>
      <c r="AR11" s="435"/>
      <c r="AS11" s="435"/>
      <c r="AT11" s="435"/>
      <c r="AU11" s="435"/>
      <c r="AV11" s="435"/>
      <c r="AW11" s="435"/>
      <c r="AX11" s="435"/>
      <c r="AY11" s="435"/>
      <c r="AZ11" s="435"/>
      <c r="BA11" s="435"/>
      <c r="BB11" s="435"/>
      <c r="BC11" s="435"/>
      <c r="BD11" s="435"/>
      <c r="BE11" s="435"/>
      <c r="BF11" s="435"/>
      <c r="BG11" s="435"/>
      <c r="BH11" s="435"/>
      <c r="BI11" s="435"/>
      <c r="BJ11" s="435"/>
      <c r="BK11" s="435"/>
      <c r="BL11" s="435"/>
      <c r="BM11" s="435"/>
      <c r="BN11" s="435"/>
      <c r="BO11" s="435"/>
      <c r="BP11" s="435"/>
      <c r="BQ11" s="435"/>
      <c r="BR11" s="435"/>
      <c r="BS11" s="435"/>
      <c r="BT11" s="435"/>
      <c r="BU11" s="435"/>
      <c r="BV11" s="435"/>
      <c r="BW11" s="435"/>
      <c r="BX11" s="435"/>
      <c r="BY11" s="435"/>
      <c r="BZ11" s="435"/>
      <c r="CA11" s="435"/>
      <c r="CB11" s="435"/>
      <c r="CC11" s="435"/>
      <c r="CD11" s="435"/>
      <c r="CE11" s="435"/>
      <c r="CF11" s="435"/>
      <c r="CG11" s="435"/>
      <c r="CH11" s="435"/>
      <c r="CI11" s="435"/>
      <c r="CJ11" s="435"/>
      <c r="CK11" s="435"/>
      <c r="CL11" s="435"/>
      <c r="CM11" s="435"/>
      <c r="CN11" s="435"/>
      <c r="CO11" s="435"/>
      <c r="CP11" s="435"/>
      <c r="CQ11" s="435"/>
      <c r="CR11" s="435"/>
      <c r="CS11" s="435"/>
      <c r="CT11" s="435"/>
      <c r="CU11" s="435"/>
      <c r="CV11" s="435"/>
      <c r="CW11" s="435"/>
      <c r="CX11" s="435"/>
      <c r="CY11" s="435"/>
      <c r="CZ11" s="435"/>
      <c r="DA11" s="435"/>
      <c r="DB11" s="435"/>
      <c r="DC11" s="435"/>
      <c r="DD11" s="435"/>
      <c r="DE11" s="435"/>
      <c r="DF11" s="435"/>
      <c r="DG11" s="435"/>
      <c r="DH11" s="435"/>
      <c r="DI11" s="435"/>
      <c r="DJ11" s="435"/>
      <c r="DK11" s="435"/>
      <c r="DL11" s="435"/>
      <c r="DM11" s="435"/>
      <c r="DN11" s="435"/>
      <c r="DO11" s="435"/>
      <c r="DP11" s="435"/>
      <c r="DQ11" s="435"/>
      <c r="DR11" s="435"/>
      <c r="DS11" s="435"/>
      <c r="DT11" s="435"/>
      <c r="DU11" s="435"/>
      <c r="DV11" s="435"/>
      <c r="DW11" s="435"/>
      <c r="DX11" s="435"/>
      <c r="DY11" s="435"/>
      <c r="DZ11" s="435"/>
      <c r="EA11" s="435"/>
      <c r="EB11" s="435"/>
      <c r="EC11" s="435"/>
      <c r="ED11" s="435"/>
      <c r="EE11" s="435"/>
      <c r="EF11" s="435"/>
      <c r="EG11" s="435"/>
      <c r="EH11" s="435"/>
      <c r="EI11" s="436"/>
      <c r="EJ11" s="198"/>
      <c r="EK11" s="198"/>
      <c r="EL11" s="199"/>
    </row>
    <row r="12" spans="2:142" ht="27" customHeight="1">
      <c r="B12" s="401" t="s">
        <v>56</v>
      </c>
      <c r="C12" s="402"/>
      <c r="D12" s="402"/>
      <c r="E12" s="402"/>
      <c r="F12" s="402"/>
      <c r="G12" s="402"/>
      <c r="H12" s="402"/>
      <c r="I12" s="402"/>
      <c r="J12" s="307" t="s">
        <v>57</v>
      </c>
      <c r="K12" s="305"/>
      <c r="L12" s="305"/>
      <c r="M12" s="305"/>
      <c r="N12" s="305"/>
      <c r="O12" s="305"/>
      <c r="P12" s="305"/>
      <c r="Q12" s="305"/>
      <c r="R12" s="305"/>
      <c r="S12" s="305"/>
      <c r="T12" s="305"/>
      <c r="U12" s="308"/>
      <c r="V12" s="309" t="s">
        <v>58</v>
      </c>
      <c r="W12" s="305"/>
      <c r="X12" s="305"/>
      <c r="Y12" s="305"/>
      <c r="Z12" s="305"/>
      <c r="AA12" s="305"/>
      <c r="AB12" s="305"/>
      <c r="AC12" s="305"/>
      <c r="AD12" s="305"/>
      <c r="AE12" s="308"/>
      <c r="AF12" s="309" t="s">
        <v>59</v>
      </c>
      <c r="AG12" s="305"/>
      <c r="AH12" s="305"/>
      <c r="AI12" s="305"/>
      <c r="AJ12" s="305"/>
      <c r="AK12" s="305"/>
      <c r="AL12" s="305"/>
      <c r="AM12" s="305"/>
      <c r="AN12" s="305"/>
      <c r="AO12" s="308"/>
      <c r="AP12" s="309"/>
      <c r="AQ12" s="305"/>
      <c r="AR12" s="305"/>
      <c r="AS12" s="305"/>
      <c r="AT12" s="305"/>
      <c r="AU12" s="305"/>
      <c r="AV12" s="305"/>
      <c r="AW12" s="305"/>
      <c r="AX12" s="305"/>
      <c r="AY12" s="305"/>
      <c r="AZ12" s="305"/>
      <c r="BA12" s="305"/>
      <c r="BB12" s="305"/>
      <c r="BC12" s="305"/>
      <c r="BD12" s="305"/>
      <c r="BE12" s="305"/>
      <c r="BF12" s="305"/>
      <c r="BG12" s="305"/>
      <c r="BH12" s="305"/>
      <c r="BI12" s="305"/>
      <c r="BJ12" s="305"/>
      <c r="BK12" s="305"/>
      <c r="BL12" s="305"/>
      <c r="BM12" s="305"/>
      <c r="BN12" s="305"/>
      <c r="BO12" s="305"/>
      <c r="BP12" s="305"/>
      <c r="BQ12" s="305"/>
      <c r="BR12" s="305"/>
      <c r="BS12" s="305"/>
      <c r="BT12" s="305"/>
      <c r="BU12" s="305"/>
      <c r="BV12" s="305"/>
      <c r="BW12" s="305"/>
      <c r="BX12" s="305"/>
      <c r="BY12" s="305"/>
      <c r="BZ12" s="23"/>
      <c r="CA12" s="305"/>
      <c r="CB12" s="305"/>
      <c r="CC12" s="305"/>
      <c r="CD12" s="305"/>
      <c r="CE12" s="305"/>
      <c r="CF12" s="305"/>
      <c r="CG12" s="305"/>
      <c r="CH12" s="305"/>
      <c r="CI12" s="305"/>
      <c r="CJ12" s="23"/>
      <c r="CK12" s="305"/>
      <c r="CL12" s="305"/>
      <c r="CM12" s="305"/>
      <c r="CN12" s="305"/>
      <c r="CO12" s="305"/>
      <c r="CP12" s="305"/>
      <c r="CQ12" s="305"/>
      <c r="CR12" s="305"/>
      <c r="CS12" s="305"/>
      <c r="CT12" s="23"/>
      <c r="CU12" s="305"/>
      <c r="CV12" s="305"/>
      <c r="CW12" s="305"/>
      <c r="CX12" s="305"/>
      <c r="CY12" s="305"/>
      <c r="CZ12" s="305"/>
      <c r="DA12" s="305"/>
      <c r="DB12" s="305"/>
      <c r="DC12" s="305"/>
      <c r="DD12" s="23"/>
      <c r="DE12" s="305"/>
      <c r="DF12" s="305"/>
      <c r="DG12" s="305"/>
      <c r="DH12" s="305"/>
      <c r="DI12" s="305"/>
      <c r="DJ12" s="305"/>
      <c r="DK12" s="305"/>
      <c r="DL12" s="305"/>
      <c r="DM12" s="305"/>
      <c r="DN12" s="23"/>
      <c r="DO12" s="305"/>
      <c r="DP12" s="305"/>
      <c r="DQ12" s="305"/>
      <c r="DR12" s="305"/>
      <c r="DS12" s="305"/>
      <c r="DT12" s="305"/>
      <c r="DU12" s="305"/>
      <c r="DV12" s="305"/>
      <c r="DW12" s="305"/>
      <c r="DX12" s="23"/>
      <c r="DY12" s="305"/>
      <c r="DZ12" s="305"/>
      <c r="EA12" s="305"/>
      <c r="EB12" s="305"/>
      <c r="EC12" s="305"/>
      <c r="ED12" s="305"/>
      <c r="EE12" s="305"/>
      <c r="EF12" s="305"/>
      <c r="EG12" s="305" t="s">
        <v>60</v>
      </c>
      <c r="EH12" s="305"/>
      <c r="EI12" s="305"/>
      <c r="EJ12" s="200"/>
      <c r="EK12" s="200"/>
      <c r="EL12" s="201"/>
    </row>
    <row r="13" spans="2:142" ht="57.75" customHeight="1">
      <c r="B13" s="403"/>
      <c r="C13" s="404"/>
      <c r="D13" s="404"/>
      <c r="E13" s="404"/>
      <c r="F13" s="404"/>
      <c r="G13" s="404"/>
      <c r="H13" s="404"/>
      <c r="I13" s="404"/>
      <c r="J13" s="24"/>
      <c r="K13" s="310" t="s">
        <v>61</v>
      </c>
      <c r="L13" s="310"/>
      <c r="M13" s="310"/>
      <c r="N13" s="310"/>
      <c r="O13" s="310"/>
      <c r="P13" s="310"/>
      <c r="Q13" s="310"/>
      <c r="R13" s="310"/>
      <c r="S13" s="310"/>
      <c r="T13" s="310"/>
      <c r="U13" s="63"/>
      <c r="V13" s="64"/>
      <c r="W13" s="65"/>
      <c r="X13" s="65"/>
      <c r="Y13" s="65"/>
      <c r="Z13" s="65"/>
      <c r="AA13" s="310"/>
      <c r="AB13" s="310"/>
      <c r="AC13" s="310"/>
      <c r="AD13" s="65"/>
      <c r="AE13" s="63"/>
      <c r="AF13" s="65"/>
      <c r="AG13" s="65"/>
      <c r="AH13" s="65"/>
      <c r="AI13" s="65"/>
      <c r="AJ13" s="65"/>
      <c r="AK13" s="65"/>
      <c r="AL13" s="65"/>
      <c r="AM13" s="65"/>
      <c r="AN13" s="65"/>
      <c r="AO13" s="63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4"/>
      <c r="EH13" s="65"/>
      <c r="EI13" s="107"/>
      <c r="EJ13" s="202"/>
      <c r="EK13" s="202"/>
      <c r="EL13" s="203"/>
    </row>
    <row r="14" ht="9.75" customHeight="1"/>
    <row r="15" spans="2:142" ht="28.5" customHeight="1">
      <c r="B15" s="419" t="s">
        <v>62</v>
      </c>
      <c r="C15" s="420"/>
      <c r="D15" s="405" t="s">
        <v>63</v>
      </c>
      <c r="E15" s="322"/>
      <c r="F15" s="322"/>
      <c r="G15" s="322"/>
      <c r="H15" s="372" t="s">
        <v>64</v>
      </c>
      <c r="I15" s="375" t="s">
        <v>65</v>
      </c>
      <c r="J15" s="311" t="s">
        <v>66</v>
      </c>
      <c r="K15" s="312"/>
      <c r="L15" s="313" t="s">
        <v>67</v>
      </c>
      <c r="M15" s="314"/>
      <c r="N15" s="314"/>
      <c r="O15" s="314"/>
      <c r="P15" s="314"/>
      <c r="Q15" s="314"/>
      <c r="R15" s="314"/>
      <c r="S15" s="314"/>
      <c r="T15" s="314"/>
      <c r="U15" s="315"/>
      <c r="V15" s="316" t="s">
        <v>68</v>
      </c>
      <c r="W15" s="314"/>
      <c r="X15" s="314"/>
      <c r="Y15" s="314"/>
      <c r="Z15" s="314"/>
      <c r="AA15" s="314"/>
      <c r="AB15" s="314"/>
      <c r="AC15" s="314"/>
      <c r="AD15" s="314"/>
      <c r="AE15" s="317"/>
      <c r="AF15" s="313" t="s">
        <v>69</v>
      </c>
      <c r="AG15" s="314"/>
      <c r="AH15" s="314"/>
      <c r="AI15" s="314"/>
      <c r="AJ15" s="314"/>
      <c r="AK15" s="314"/>
      <c r="AL15" s="314"/>
      <c r="AM15" s="314"/>
      <c r="AN15" s="314"/>
      <c r="AO15" s="315"/>
      <c r="AP15" s="316" t="s">
        <v>70</v>
      </c>
      <c r="AQ15" s="314"/>
      <c r="AR15" s="314"/>
      <c r="AS15" s="314"/>
      <c r="AT15" s="314"/>
      <c r="AU15" s="314"/>
      <c r="AV15" s="314"/>
      <c r="AW15" s="314"/>
      <c r="AX15" s="314"/>
      <c r="AY15" s="317"/>
      <c r="AZ15" s="313" t="s">
        <v>71</v>
      </c>
      <c r="BA15" s="314"/>
      <c r="BB15" s="314"/>
      <c r="BC15" s="314"/>
      <c r="BD15" s="314"/>
      <c r="BE15" s="314"/>
      <c r="BF15" s="314"/>
      <c r="BG15" s="314"/>
      <c r="BH15" s="314"/>
      <c r="BI15" s="315"/>
      <c r="BJ15" s="316" t="s">
        <v>72</v>
      </c>
      <c r="BK15" s="314"/>
      <c r="BL15" s="314"/>
      <c r="BM15" s="314"/>
      <c r="BN15" s="314"/>
      <c r="BO15" s="314"/>
      <c r="BP15" s="314"/>
      <c r="BQ15" s="314"/>
      <c r="BR15" s="314"/>
      <c r="BS15" s="317"/>
      <c r="BT15" s="313" t="s">
        <v>73</v>
      </c>
      <c r="BU15" s="314"/>
      <c r="BV15" s="314"/>
      <c r="BW15" s="314"/>
      <c r="BX15" s="314"/>
      <c r="BY15" s="314"/>
      <c r="BZ15" s="314"/>
      <c r="CA15" s="314"/>
      <c r="CB15" s="314"/>
      <c r="CC15" s="315"/>
      <c r="CD15" s="313" t="s">
        <v>74</v>
      </c>
      <c r="CE15" s="314"/>
      <c r="CF15" s="314"/>
      <c r="CG15" s="314"/>
      <c r="CH15" s="314"/>
      <c r="CI15" s="314"/>
      <c r="CJ15" s="314"/>
      <c r="CK15" s="314"/>
      <c r="CL15" s="314"/>
      <c r="CM15" s="315"/>
      <c r="CN15" s="316" t="s">
        <v>75</v>
      </c>
      <c r="CO15" s="314"/>
      <c r="CP15" s="314"/>
      <c r="CQ15" s="314"/>
      <c r="CR15" s="314"/>
      <c r="CS15" s="314"/>
      <c r="CT15" s="314"/>
      <c r="CU15" s="314"/>
      <c r="CV15" s="314"/>
      <c r="CW15" s="317"/>
      <c r="CX15" s="313" t="s">
        <v>76</v>
      </c>
      <c r="CY15" s="314"/>
      <c r="CZ15" s="314"/>
      <c r="DA15" s="314"/>
      <c r="DB15" s="314"/>
      <c r="DC15" s="314"/>
      <c r="DD15" s="314"/>
      <c r="DE15" s="314"/>
      <c r="DF15" s="314"/>
      <c r="DG15" s="315"/>
      <c r="DH15" s="316" t="s">
        <v>77</v>
      </c>
      <c r="DI15" s="314"/>
      <c r="DJ15" s="314"/>
      <c r="DK15" s="314"/>
      <c r="DL15" s="314"/>
      <c r="DM15" s="314"/>
      <c r="DN15" s="314"/>
      <c r="DO15" s="314"/>
      <c r="DP15" s="314"/>
      <c r="DQ15" s="317"/>
      <c r="DR15" s="313" t="s">
        <v>78</v>
      </c>
      <c r="DS15" s="314"/>
      <c r="DT15" s="314"/>
      <c r="DU15" s="314"/>
      <c r="DV15" s="314"/>
      <c r="DW15" s="314"/>
      <c r="DX15" s="314"/>
      <c r="DY15" s="314"/>
      <c r="DZ15" s="314"/>
      <c r="EA15" s="317"/>
      <c r="EB15" s="318" t="s">
        <v>79</v>
      </c>
      <c r="EC15" s="319"/>
      <c r="ED15" s="320"/>
      <c r="EE15" s="321" t="s">
        <v>37</v>
      </c>
      <c r="EF15" s="322"/>
      <c r="EG15" s="204" t="s">
        <v>80</v>
      </c>
      <c r="EH15" s="323" t="s">
        <v>81</v>
      </c>
      <c r="EI15" s="324"/>
      <c r="EJ15" s="108" t="s">
        <v>80</v>
      </c>
      <c r="EK15" s="323" t="s">
        <v>81</v>
      </c>
      <c r="EL15" s="324"/>
    </row>
    <row r="16" spans="2:142" ht="17.25" customHeight="1">
      <c r="B16" s="421"/>
      <c r="C16" s="422"/>
      <c r="D16" s="406"/>
      <c r="E16" s="407"/>
      <c r="F16" s="407"/>
      <c r="G16" s="407"/>
      <c r="H16" s="373"/>
      <c r="I16" s="376"/>
      <c r="J16" s="378" t="s">
        <v>82</v>
      </c>
      <c r="K16" s="380" t="s">
        <v>83</v>
      </c>
      <c r="L16" s="337" t="s">
        <v>84</v>
      </c>
      <c r="M16" s="335" t="s">
        <v>85</v>
      </c>
      <c r="N16" s="325" t="s">
        <v>37</v>
      </c>
      <c r="O16" s="326"/>
      <c r="P16" s="327"/>
      <c r="Q16" s="328" t="s">
        <v>86</v>
      </c>
      <c r="R16" s="328"/>
      <c r="S16" s="328"/>
      <c r="T16" s="329" t="s">
        <v>87</v>
      </c>
      <c r="U16" s="331" t="s">
        <v>88</v>
      </c>
      <c r="V16" s="327" t="s">
        <v>84</v>
      </c>
      <c r="W16" s="329" t="s">
        <v>85</v>
      </c>
      <c r="X16" s="325" t="s">
        <v>37</v>
      </c>
      <c r="Y16" s="326"/>
      <c r="Z16" s="327"/>
      <c r="AA16" s="328" t="s">
        <v>86</v>
      </c>
      <c r="AB16" s="328"/>
      <c r="AC16" s="328"/>
      <c r="AD16" s="329" t="s">
        <v>87</v>
      </c>
      <c r="AE16" s="325" t="s">
        <v>88</v>
      </c>
      <c r="AF16" s="337" t="s">
        <v>84</v>
      </c>
      <c r="AG16" s="335" t="s">
        <v>85</v>
      </c>
      <c r="AH16" s="325" t="s">
        <v>37</v>
      </c>
      <c r="AI16" s="326"/>
      <c r="AJ16" s="327"/>
      <c r="AK16" s="328" t="s">
        <v>86</v>
      </c>
      <c r="AL16" s="328"/>
      <c r="AM16" s="328"/>
      <c r="AN16" s="329" t="s">
        <v>87</v>
      </c>
      <c r="AO16" s="331" t="s">
        <v>88</v>
      </c>
      <c r="AP16" s="333" t="s">
        <v>84</v>
      </c>
      <c r="AQ16" s="335" t="s">
        <v>85</v>
      </c>
      <c r="AR16" s="325" t="s">
        <v>37</v>
      </c>
      <c r="AS16" s="326"/>
      <c r="AT16" s="327"/>
      <c r="AU16" s="328" t="s">
        <v>86</v>
      </c>
      <c r="AV16" s="328"/>
      <c r="AW16" s="328"/>
      <c r="AX16" s="329" t="s">
        <v>87</v>
      </c>
      <c r="AY16" s="325" t="s">
        <v>88</v>
      </c>
      <c r="AZ16" s="337" t="s">
        <v>84</v>
      </c>
      <c r="BA16" s="335" t="s">
        <v>85</v>
      </c>
      <c r="BB16" s="325" t="s">
        <v>37</v>
      </c>
      <c r="BC16" s="326"/>
      <c r="BD16" s="327"/>
      <c r="BE16" s="328" t="s">
        <v>86</v>
      </c>
      <c r="BF16" s="328"/>
      <c r="BG16" s="328"/>
      <c r="BH16" s="329" t="s">
        <v>87</v>
      </c>
      <c r="BI16" s="331" t="s">
        <v>88</v>
      </c>
      <c r="BJ16" s="333" t="s">
        <v>84</v>
      </c>
      <c r="BK16" s="335" t="s">
        <v>85</v>
      </c>
      <c r="BL16" s="325" t="s">
        <v>37</v>
      </c>
      <c r="BM16" s="326"/>
      <c r="BN16" s="327"/>
      <c r="BO16" s="328" t="s">
        <v>86</v>
      </c>
      <c r="BP16" s="328"/>
      <c r="BQ16" s="328"/>
      <c r="BR16" s="329" t="s">
        <v>87</v>
      </c>
      <c r="BS16" s="325" t="s">
        <v>88</v>
      </c>
      <c r="BT16" s="337" t="s">
        <v>84</v>
      </c>
      <c r="BU16" s="335" t="s">
        <v>85</v>
      </c>
      <c r="BV16" s="325" t="s">
        <v>37</v>
      </c>
      <c r="BW16" s="326"/>
      <c r="BX16" s="327"/>
      <c r="BY16" s="328" t="s">
        <v>86</v>
      </c>
      <c r="BZ16" s="328"/>
      <c r="CA16" s="328"/>
      <c r="CB16" s="329" t="s">
        <v>87</v>
      </c>
      <c r="CC16" s="331" t="s">
        <v>88</v>
      </c>
      <c r="CD16" s="337" t="s">
        <v>84</v>
      </c>
      <c r="CE16" s="335" t="s">
        <v>85</v>
      </c>
      <c r="CF16" s="325" t="s">
        <v>37</v>
      </c>
      <c r="CG16" s="326"/>
      <c r="CH16" s="327"/>
      <c r="CI16" s="328" t="s">
        <v>86</v>
      </c>
      <c r="CJ16" s="328"/>
      <c r="CK16" s="328"/>
      <c r="CL16" s="329" t="s">
        <v>87</v>
      </c>
      <c r="CM16" s="331" t="s">
        <v>88</v>
      </c>
      <c r="CN16" s="333" t="s">
        <v>84</v>
      </c>
      <c r="CO16" s="335" t="s">
        <v>85</v>
      </c>
      <c r="CP16" s="325" t="s">
        <v>37</v>
      </c>
      <c r="CQ16" s="326"/>
      <c r="CR16" s="327"/>
      <c r="CS16" s="328" t="s">
        <v>86</v>
      </c>
      <c r="CT16" s="328"/>
      <c r="CU16" s="328"/>
      <c r="CV16" s="329" t="s">
        <v>87</v>
      </c>
      <c r="CW16" s="325" t="s">
        <v>88</v>
      </c>
      <c r="CX16" s="337" t="s">
        <v>84</v>
      </c>
      <c r="CY16" s="335" t="s">
        <v>85</v>
      </c>
      <c r="CZ16" s="325" t="s">
        <v>37</v>
      </c>
      <c r="DA16" s="326"/>
      <c r="DB16" s="327"/>
      <c r="DC16" s="339" t="s">
        <v>86</v>
      </c>
      <c r="DD16" s="340"/>
      <c r="DE16" s="341"/>
      <c r="DF16" s="329" t="s">
        <v>87</v>
      </c>
      <c r="DG16" s="331" t="s">
        <v>88</v>
      </c>
      <c r="DH16" s="333" t="s">
        <v>84</v>
      </c>
      <c r="DI16" s="335" t="s">
        <v>85</v>
      </c>
      <c r="DJ16" s="325" t="s">
        <v>37</v>
      </c>
      <c r="DK16" s="326"/>
      <c r="DL16" s="327"/>
      <c r="DM16" s="328" t="s">
        <v>86</v>
      </c>
      <c r="DN16" s="328"/>
      <c r="DO16" s="328"/>
      <c r="DP16" s="329" t="s">
        <v>87</v>
      </c>
      <c r="DQ16" s="325" t="s">
        <v>88</v>
      </c>
      <c r="DR16" s="337" t="s">
        <v>84</v>
      </c>
      <c r="DS16" s="335" t="s">
        <v>85</v>
      </c>
      <c r="DT16" s="325" t="s">
        <v>37</v>
      </c>
      <c r="DU16" s="326"/>
      <c r="DV16" s="327"/>
      <c r="DW16" s="328" t="s">
        <v>86</v>
      </c>
      <c r="DX16" s="328"/>
      <c r="DY16" s="328"/>
      <c r="DZ16" s="329" t="s">
        <v>87</v>
      </c>
      <c r="EA16" s="325" t="s">
        <v>88</v>
      </c>
      <c r="EB16" s="384" t="s">
        <v>89</v>
      </c>
      <c r="EC16" s="386" t="s">
        <v>90</v>
      </c>
      <c r="ED16" s="386" t="s">
        <v>91</v>
      </c>
      <c r="EE16" s="388" t="s">
        <v>92</v>
      </c>
      <c r="EF16" s="390" t="s">
        <v>93</v>
      </c>
      <c r="EG16" s="205" t="s">
        <v>94</v>
      </c>
      <c r="EH16" s="110" t="s">
        <v>95</v>
      </c>
      <c r="EI16" s="111" t="s">
        <v>96</v>
      </c>
      <c r="EJ16" s="109" t="s">
        <v>94</v>
      </c>
      <c r="EK16" s="110" t="s">
        <v>95</v>
      </c>
      <c r="EL16" s="111" t="s">
        <v>96</v>
      </c>
    </row>
    <row r="17" spans="2:157" ht="22.5">
      <c r="B17" s="423"/>
      <c r="C17" s="424"/>
      <c r="D17" s="408"/>
      <c r="E17" s="409"/>
      <c r="F17" s="409"/>
      <c r="G17" s="409"/>
      <c r="H17" s="374"/>
      <c r="I17" s="377"/>
      <c r="J17" s="379"/>
      <c r="K17" s="381"/>
      <c r="L17" s="338"/>
      <c r="M17" s="336"/>
      <c r="N17" s="26" t="s">
        <v>89</v>
      </c>
      <c r="O17" s="26" t="s">
        <v>90</v>
      </c>
      <c r="P17" s="26" t="s">
        <v>97</v>
      </c>
      <c r="Q17" s="66" t="s">
        <v>85</v>
      </c>
      <c r="R17" s="66" t="s">
        <v>98</v>
      </c>
      <c r="S17" s="66" t="s">
        <v>99</v>
      </c>
      <c r="T17" s="330"/>
      <c r="U17" s="332"/>
      <c r="V17" s="382"/>
      <c r="W17" s="330"/>
      <c r="X17" s="26" t="s">
        <v>89</v>
      </c>
      <c r="Y17" s="26" t="s">
        <v>90</v>
      </c>
      <c r="Z17" s="26" t="s">
        <v>97</v>
      </c>
      <c r="AA17" s="26" t="s">
        <v>85</v>
      </c>
      <c r="AB17" s="26" t="s">
        <v>98</v>
      </c>
      <c r="AC17" s="26" t="s">
        <v>99</v>
      </c>
      <c r="AD17" s="330"/>
      <c r="AE17" s="383"/>
      <c r="AF17" s="338"/>
      <c r="AG17" s="336"/>
      <c r="AH17" s="26" t="s">
        <v>89</v>
      </c>
      <c r="AI17" s="26" t="s">
        <v>90</v>
      </c>
      <c r="AJ17" s="26" t="s">
        <v>97</v>
      </c>
      <c r="AK17" s="66" t="s">
        <v>85</v>
      </c>
      <c r="AL17" s="66" t="s">
        <v>98</v>
      </c>
      <c r="AM17" s="66" t="s">
        <v>99</v>
      </c>
      <c r="AN17" s="330"/>
      <c r="AO17" s="332"/>
      <c r="AP17" s="334"/>
      <c r="AQ17" s="336"/>
      <c r="AR17" s="26" t="s">
        <v>89</v>
      </c>
      <c r="AS17" s="26" t="s">
        <v>90</v>
      </c>
      <c r="AT17" s="26" t="s">
        <v>97</v>
      </c>
      <c r="AU17" s="66" t="s">
        <v>85</v>
      </c>
      <c r="AV17" s="66" t="s">
        <v>98</v>
      </c>
      <c r="AW17" s="66" t="s">
        <v>99</v>
      </c>
      <c r="AX17" s="330"/>
      <c r="AY17" s="383"/>
      <c r="AZ17" s="338"/>
      <c r="BA17" s="336"/>
      <c r="BB17" s="26" t="s">
        <v>89</v>
      </c>
      <c r="BC17" s="26" t="s">
        <v>90</v>
      </c>
      <c r="BD17" s="26" t="s">
        <v>97</v>
      </c>
      <c r="BE17" s="66" t="s">
        <v>85</v>
      </c>
      <c r="BF17" s="66" t="s">
        <v>98</v>
      </c>
      <c r="BG17" s="66" t="s">
        <v>99</v>
      </c>
      <c r="BH17" s="330"/>
      <c r="BI17" s="332"/>
      <c r="BJ17" s="334"/>
      <c r="BK17" s="336"/>
      <c r="BL17" s="26" t="s">
        <v>89</v>
      </c>
      <c r="BM17" s="26" t="s">
        <v>90</v>
      </c>
      <c r="BN17" s="26" t="s">
        <v>97</v>
      </c>
      <c r="BO17" s="66" t="s">
        <v>85</v>
      </c>
      <c r="BP17" s="66" t="s">
        <v>98</v>
      </c>
      <c r="BQ17" s="66" t="s">
        <v>99</v>
      </c>
      <c r="BR17" s="330"/>
      <c r="BS17" s="383"/>
      <c r="BT17" s="338"/>
      <c r="BU17" s="336"/>
      <c r="BV17" s="26" t="s">
        <v>89</v>
      </c>
      <c r="BW17" s="26" t="s">
        <v>90</v>
      </c>
      <c r="BX17" s="26" t="s">
        <v>97</v>
      </c>
      <c r="BY17" s="66" t="s">
        <v>85</v>
      </c>
      <c r="BZ17" s="66" t="s">
        <v>98</v>
      </c>
      <c r="CA17" s="66" t="s">
        <v>99</v>
      </c>
      <c r="CB17" s="330"/>
      <c r="CC17" s="332"/>
      <c r="CD17" s="338"/>
      <c r="CE17" s="336"/>
      <c r="CF17" s="26" t="s">
        <v>89</v>
      </c>
      <c r="CG17" s="26" t="s">
        <v>90</v>
      </c>
      <c r="CH17" s="26" t="s">
        <v>97</v>
      </c>
      <c r="CI17" s="66" t="s">
        <v>85</v>
      </c>
      <c r="CJ17" s="66" t="s">
        <v>98</v>
      </c>
      <c r="CK17" s="66" t="s">
        <v>99</v>
      </c>
      <c r="CL17" s="330"/>
      <c r="CM17" s="332"/>
      <c r="CN17" s="334"/>
      <c r="CO17" s="336"/>
      <c r="CP17" s="26" t="s">
        <v>89</v>
      </c>
      <c r="CQ17" s="26" t="s">
        <v>90</v>
      </c>
      <c r="CR17" s="26" t="s">
        <v>97</v>
      </c>
      <c r="CS17" s="66" t="s">
        <v>85</v>
      </c>
      <c r="CT17" s="66" t="s">
        <v>98</v>
      </c>
      <c r="CU17" s="66" t="s">
        <v>99</v>
      </c>
      <c r="CV17" s="330"/>
      <c r="CW17" s="383"/>
      <c r="CX17" s="338"/>
      <c r="CY17" s="336"/>
      <c r="CZ17" s="26" t="s">
        <v>89</v>
      </c>
      <c r="DA17" s="26" t="s">
        <v>90</v>
      </c>
      <c r="DB17" s="26" t="s">
        <v>97</v>
      </c>
      <c r="DC17" s="66" t="s">
        <v>85</v>
      </c>
      <c r="DD17" s="66" t="s">
        <v>98</v>
      </c>
      <c r="DE17" s="66" t="s">
        <v>99</v>
      </c>
      <c r="DF17" s="330"/>
      <c r="DG17" s="332"/>
      <c r="DH17" s="334"/>
      <c r="DI17" s="336"/>
      <c r="DJ17" s="26" t="s">
        <v>89</v>
      </c>
      <c r="DK17" s="26" t="s">
        <v>90</v>
      </c>
      <c r="DL17" s="26" t="s">
        <v>97</v>
      </c>
      <c r="DM17" s="66" t="s">
        <v>85</v>
      </c>
      <c r="DN17" s="66" t="s">
        <v>98</v>
      </c>
      <c r="DO17" s="66" t="s">
        <v>99</v>
      </c>
      <c r="DP17" s="330"/>
      <c r="DQ17" s="383"/>
      <c r="DR17" s="338"/>
      <c r="DS17" s="336"/>
      <c r="DT17" s="26" t="s">
        <v>89</v>
      </c>
      <c r="DU17" s="26" t="s">
        <v>90</v>
      </c>
      <c r="DV17" s="26" t="s">
        <v>97</v>
      </c>
      <c r="DW17" s="66" t="s">
        <v>85</v>
      </c>
      <c r="DX17" s="66" t="s">
        <v>98</v>
      </c>
      <c r="DY17" s="66" t="s">
        <v>99</v>
      </c>
      <c r="DZ17" s="330"/>
      <c r="EA17" s="383"/>
      <c r="EB17" s="385"/>
      <c r="EC17" s="387"/>
      <c r="ED17" s="387"/>
      <c r="EE17" s="389"/>
      <c r="EF17" s="391"/>
      <c r="EG17" s="206" t="s">
        <v>100</v>
      </c>
      <c r="EH17" s="113" t="s">
        <v>101</v>
      </c>
      <c r="EI17" s="114" t="s">
        <v>101</v>
      </c>
      <c r="EJ17" s="112" t="s">
        <v>100</v>
      </c>
      <c r="EK17" s="113" t="s">
        <v>101</v>
      </c>
      <c r="EL17" s="114" t="s">
        <v>101</v>
      </c>
      <c r="EM17" s="115" t="s">
        <v>102</v>
      </c>
      <c r="EN17" s="115" t="s">
        <v>92</v>
      </c>
      <c r="EO17" s="115" t="s">
        <v>103</v>
      </c>
      <c r="EP17" s="115" t="s">
        <v>104</v>
      </c>
      <c r="EQ17" s="115" t="s">
        <v>105</v>
      </c>
      <c r="ER17" s="115" t="s">
        <v>106</v>
      </c>
      <c r="ES17" s="115" t="s">
        <v>107</v>
      </c>
      <c r="ET17" s="115" t="s">
        <v>108</v>
      </c>
      <c r="EU17" s="115" t="s">
        <v>109</v>
      </c>
      <c r="EV17" s="115" t="s">
        <v>110</v>
      </c>
      <c r="EW17" s="115" t="s">
        <v>111</v>
      </c>
      <c r="EX17" s="115" t="s">
        <v>112</v>
      </c>
      <c r="EY17" s="115" t="s">
        <v>113</v>
      </c>
      <c r="EZ17" s="115" t="s">
        <v>114</v>
      </c>
      <c r="FA17" s="115" t="s">
        <v>115</v>
      </c>
    </row>
    <row r="18" spans="2:157" ht="90" customHeight="1">
      <c r="B18" s="366">
        <v>1</v>
      </c>
      <c r="C18" s="369" t="s">
        <v>116</v>
      </c>
      <c r="D18" s="4">
        <v>1</v>
      </c>
      <c r="E18" s="342" t="s">
        <v>117</v>
      </c>
      <c r="F18" s="343"/>
      <c r="G18" s="344"/>
      <c r="H18" s="177" t="s">
        <v>118</v>
      </c>
      <c r="I18" s="141" t="s">
        <v>119</v>
      </c>
      <c r="J18" s="233">
        <v>42005</v>
      </c>
      <c r="K18" s="234">
        <v>42339</v>
      </c>
      <c r="L18" s="30" t="s">
        <v>120</v>
      </c>
      <c r="M18" s="31" t="s">
        <v>120</v>
      </c>
      <c r="N18" s="179"/>
      <c r="O18" s="142"/>
      <c r="P18" s="142"/>
      <c r="Q18" s="31" t="s">
        <v>120</v>
      </c>
      <c r="R18" s="31" t="s">
        <v>120</v>
      </c>
      <c r="S18" s="31"/>
      <c r="T18" s="67" t="s">
        <v>195</v>
      </c>
      <c r="U18" s="68"/>
      <c r="V18" s="181" t="s">
        <v>120</v>
      </c>
      <c r="W18" s="31" t="s">
        <v>120</v>
      </c>
      <c r="X18" s="179"/>
      <c r="Y18" s="142"/>
      <c r="Z18" s="142"/>
      <c r="AA18" s="31" t="s">
        <v>120</v>
      </c>
      <c r="AB18" s="31" t="s">
        <v>120</v>
      </c>
      <c r="AC18" s="142"/>
      <c r="AD18" s="67" t="s">
        <v>195</v>
      </c>
      <c r="AE18" s="182"/>
      <c r="AF18" s="181" t="s">
        <v>120</v>
      </c>
      <c r="AG18" s="31" t="s">
        <v>120</v>
      </c>
      <c r="AH18" s="179"/>
      <c r="AI18" s="142"/>
      <c r="AJ18" s="142"/>
      <c r="AK18" s="31" t="s">
        <v>120</v>
      </c>
      <c r="AL18" s="31" t="s">
        <v>120</v>
      </c>
      <c r="AM18" s="142"/>
      <c r="AN18" s="67" t="s">
        <v>195</v>
      </c>
      <c r="AO18" s="182"/>
      <c r="AP18" s="181" t="s">
        <v>120</v>
      </c>
      <c r="AQ18" s="142" t="s">
        <v>120</v>
      </c>
      <c r="AR18" s="179"/>
      <c r="AS18" s="142"/>
      <c r="AT18" s="142"/>
      <c r="AU18" s="142" t="s">
        <v>120</v>
      </c>
      <c r="AV18" s="142" t="s">
        <v>120</v>
      </c>
      <c r="AW18" s="142"/>
      <c r="AX18" s="67" t="s">
        <v>195</v>
      </c>
      <c r="AY18" s="182"/>
      <c r="AZ18" s="181" t="s">
        <v>120</v>
      </c>
      <c r="BA18" s="142" t="s">
        <v>120</v>
      </c>
      <c r="BB18" s="179"/>
      <c r="BC18" s="142"/>
      <c r="BD18" s="142"/>
      <c r="BE18" s="142" t="s">
        <v>120</v>
      </c>
      <c r="BF18" s="142" t="s">
        <v>120</v>
      </c>
      <c r="BG18" s="142"/>
      <c r="BH18" s="67" t="s">
        <v>195</v>
      </c>
      <c r="BI18" s="182"/>
      <c r="BJ18" s="181" t="s">
        <v>120</v>
      </c>
      <c r="BK18" s="142" t="s">
        <v>120</v>
      </c>
      <c r="BL18" s="179"/>
      <c r="BM18" s="142"/>
      <c r="BN18" s="142"/>
      <c r="BO18" s="142" t="s">
        <v>120</v>
      </c>
      <c r="BP18" s="142" t="s">
        <v>120</v>
      </c>
      <c r="BQ18" s="142"/>
      <c r="BR18" s="67" t="s">
        <v>195</v>
      </c>
      <c r="BS18" s="182"/>
      <c r="BT18" s="181" t="s">
        <v>120</v>
      </c>
      <c r="BU18" s="142" t="s">
        <v>120</v>
      </c>
      <c r="BV18" s="179"/>
      <c r="BW18" s="142"/>
      <c r="BX18" s="142"/>
      <c r="BY18" s="142" t="s">
        <v>120</v>
      </c>
      <c r="BZ18" s="142" t="s">
        <v>120</v>
      </c>
      <c r="CA18" s="142"/>
      <c r="CB18" s="67" t="s">
        <v>195</v>
      </c>
      <c r="CC18" s="182"/>
      <c r="CD18" s="181" t="s">
        <v>120</v>
      </c>
      <c r="CE18" s="142" t="s">
        <v>120</v>
      </c>
      <c r="CF18" s="179"/>
      <c r="CG18" s="142"/>
      <c r="CH18" s="142"/>
      <c r="CI18" s="142" t="s">
        <v>120</v>
      </c>
      <c r="CJ18" s="142" t="s">
        <v>120</v>
      </c>
      <c r="CK18" s="142"/>
      <c r="CL18" s="67" t="s">
        <v>195</v>
      </c>
      <c r="CM18" s="182"/>
      <c r="CN18" s="181" t="s">
        <v>120</v>
      </c>
      <c r="CO18" s="142"/>
      <c r="CP18" s="179"/>
      <c r="CQ18" s="142"/>
      <c r="CR18" s="142"/>
      <c r="CS18" s="142" t="s">
        <v>120</v>
      </c>
      <c r="CT18" s="142" t="s">
        <v>120</v>
      </c>
      <c r="CU18" s="142"/>
      <c r="CV18" s="67" t="s">
        <v>195</v>
      </c>
      <c r="CW18" s="182"/>
      <c r="CX18" s="181" t="s">
        <v>120</v>
      </c>
      <c r="CY18" s="142"/>
      <c r="CZ18" s="179"/>
      <c r="DA18" s="142"/>
      <c r="DB18" s="142"/>
      <c r="DC18" s="142" t="s">
        <v>120</v>
      </c>
      <c r="DD18" s="142" t="s">
        <v>120</v>
      </c>
      <c r="DE18" s="142"/>
      <c r="DF18" s="67" t="s">
        <v>121</v>
      </c>
      <c r="DG18" s="182"/>
      <c r="DH18" s="181" t="s">
        <v>120</v>
      </c>
      <c r="DI18" s="142"/>
      <c r="DJ18" s="179"/>
      <c r="DK18" s="142"/>
      <c r="DL18" s="142"/>
      <c r="DM18" s="142" t="s">
        <v>120</v>
      </c>
      <c r="DN18" s="142" t="s">
        <v>120</v>
      </c>
      <c r="DO18" s="142"/>
      <c r="DP18" s="67" t="s">
        <v>195</v>
      </c>
      <c r="DQ18" s="182"/>
      <c r="DR18" s="181" t="s">
        <v>120</v>
      </c>
      <c r="DS18" s="142"/>
      <c r="DT18" s="179"/>
      <c r="DU18" s="142"/>
      <c r="DV18" s="142"/>
      <c r="DW18" s="142" t="s">
        <v>120</v>
      </c>
      <c r="DX18" s="142" t="s">
        <v>120</v>
      </c>
      <c r="DY18" s="142"/>
      <c r="DZ18" s="67" t="s">
        <v>195</v>
      </c>
      <c r="EA18" s="182"/>
      <c r="EB18" s="161">
        <f aca="true" t="shared" si="0" ref="EB18:EC21">N18+X18+AH18+AR18+BB18+BL18+BV18+CF18+CP18+CZ18+DJ18+DT18</f>
        <v>0</v>
      </c>
      <c r="EC18" s="162">
        <f t="shared" si="0"/>
        <v>0</v>
      </c>
      <c r="ED18" s="89">
        <f>EB18-EC18</f>
        <v>0</v>
      </c>
      <c r="EE18" s="184"/>
      <c r="EF18" s="185"/>
      <c r="EG18" s="207"/>
      <c r="EH18" s="117"/>
      <c r="EI18" s="68"/>
      <c r="EJ18" s="30"/>
      <c r="EK18" s="31"/>
      <c r="EL18" s="208"/>
      <c r="EM18" s="115">
        <f>EE18</f>
        <v>0</v>
      </c>
      <c r="EN18" s="115">
        <f>EF18</f>
        <v>0</v>
      </c>
      <c r="EO18" s="115">
        <f>+N18</f>
        <v>0</v>
      </c>
      <c r="EP18" s="115">
        <f>+X18</f>
        <v>0</v>
      </c>
      <c r="EQ18" s="115">
        <f>+AH18</f>
        <v>0</v>
      </c>
      <c r="ER18" s="115">
        <f>+AR18</f>
        <v>0</v>
      </c>
      <c r="ES18" s="115">
        <f>+BB18</f>
        <v>0</v>
      </c>
      <c r="ET18" s="115">
        <f>+BL18</f>
        <v>0</v>
      </c>
      <c r="EU18" s="115">
        <f>+BV18</f>
        <v>0</v>
      </c>
      <c r="EV18" s="115">
        <f>+CF18</f>
        <v>0</v>
      </c>
      <c r="EW18" s="115">
        <f>+CP18</f>
        <v>0</v>
      </c>
      <c r="EX18" s="115">
        <f>+CZ18</f>
        <v>0</v>
      </c>
      <c r="EY18" s="115">
        <f>+DJ18</f>
        <v>0</v>
      </c>
      <c r="EZ18" s="115">
        <f>+DT18</f>
        <v>0</v>
      </c>
      <c r="FA18" s="115">
        <f>SUM(EO18:EZ18)</f>
        <v>0</v>
      </c>
    </row>
    <row r="19" spans="2:157" ht="79.5" customHeight="1">
      <c r="B19" s="367"/>
      <c r="C19" s="370"/>
      <c r="D19" s="9">
        <v>2</v>
      </c>
      <c r="E19" s="345" t="s">
        <v>122</v>
      </c>
      <c r="F19" s="346"/>
      <c r="G19" s="347"/>
      <c r="H19" s="133" t="s">
        <v>118</v>
      </c>
      <c r="I19" s="50" t="s">
        <v>123</v>
      </c>
      <c r="J19" s="28">
        <v>42036</v>
      </c>
      <c r="K19" s="29">
        <v>42309</v>
      </c>
      <c r="L19" s="46"/>
      <c r="M19" s="47"/>
      <c r="N19" s="48"/>
      <c r="O19" s="47"/>
      <c r="P19" s="47"/>
      <c r="Q19" s="47"/>
      <c r="R19" s="47"/>
      <c r="S19" s="47"/>
      <c r="T19" s="74"/>
      <c r="U19" s="73"/>
      <c r="V19" s="46" t="s">
        <v>120</v>
      </c>
      <c r="W19" s="47" t="s">
        <v>120</v>
      </c>
      <c r="X19" s="48"/>
      <c r="Y19" s="47"/>
      <c r="Z19" s="47"/>
      <c r="AA19" s="47" t="s">
        <v>120</v>
      </c>
      <c r="AB19" s="47" t="s">
        <v>120</v>
      </c>
      <c r="AC19" s="47"/>
      <c r="AD19" s="74" t="s">
        <v>197</v>
      </c>
      <c r="AE19" s="73"/>
      <c r="AF19" s="46" t="s">
        <v>120</v>
      </c>
      <c r="AG19" s="47" t="s">
        <v>120</v>
      </c>
      <c r="AH19" s="48"/>
      <c r="AI19" s="47"/>
      <c r="AJ19" s="47"/>
      <c r="AK19" s="47" t="s">
        <v>120</v>
      </c>
      <c r="AL19" s="47" t="s">
        <v>120</v>
      </c>
      <c r="AM19" s="47"/>
      <c r="AN19" s="74" t="s">
        <v>197</v>
      </c>
      <c r="AO19" s="73"/>
      <c r="AP19" s="46" t="s">
        <v>120</v>
      </c>
      <c r="AQ19" s="47" t="s">
        <v>120</v>
      </c>
      <c r="AR19" s="48">
        <v>500</v>
      </c>
      <c r="AS19" s="47"/>
      <c r="AT19" s="47"/>
      <c r="AU19" s="47" t="s">
        <v>120</v>
      </c>
      <c r="AV19" s="47" t="s">
        <v>120</v>
      </c>
      <c r="AW19" s="47"/>
      <c r="AX19" s="74" t="s">
        <v>197</v>
      </c>
      <c r="AY19" s="73"/>
      <c r="AZ19" s="46" t="s">
        <v>120</v>
      </c>
      <c r="BA19" s="47" t="s">
        <v>120</v>
      </c>
      <c r="BB19" s="48">
        <v>500</v>
      </c>
      <c r="BC19" s="47"/>
      <c r="BD19" s="47"/>
      <c r="BE19" s="47" t="s">
        <v>120</v>
      </c>
      <c r="BF19" s="47" t="s">
        <v>120</v>
      </c>
      <c r="BG19" s="47"/>
      <c r="BH19" s="74"/>
      <c r="BI19" s="73"/>
      <c r="BJ19" s="46" t="s">
        <v>120</v>
      </c>
      <c r="BK19" s="47" t="s">
        <v>120</v>
      </c>
      <c r="BL19" s="48">
        <v>500</v>
      </c>
      <c r="BM19" s="47"/>
      <c r="BN19" s="47"/>
      <c r="BO19" s="47" t="s">
        <v>120</v>
      </c>
      <c r="BP19" s="47" t="s">
        <v>120</v>
      </c>
      <c r="BQ19" s="47"/>
      <c r="BR19" s="74" t="s">
        <v>197</v>
      </c>
      <c r="BS19" s="73"/>
      <c r="BT19" s="46" t="s">
        <v>120</v>
      </c>
      <c r="BU19" s="47" t="s">
        <v>120</v>
      </c>
      <c r="BV19" s="48">
        <v>500</v>
      </c>
      <c r="BW19" s="47"/>
      <c r="BX19" s="47"/>
      <c r="BY19" s="47" t="s">
        <v>120</v>
      </c>
      <c r="BZ19" s="47" t="s">
        <v>120</v>
      </c>
      <c r="CA19" s="47"/>
      <c r="CB19" s="74" t="s">
        <v>197</v>
      </c>
      <c r="CC19" s="73"/>
      <c r="CD19" s="46" t="s">
        <v>120</v>
      </c>
      <c r="CE19" s="47" t="s">
        <v>120</v>
      </c>
      <c r="CF19" s="48">
        <v>500</v>
      </c>
      <c r="CG19" s="47"/>
      <c r="CH19" s="47"/>
      <c r="CI19" s="47" t="s">
        <v>120</v>
      </c>
      <c r="CJ19" s="47" t="s">
        <v>120</v>
      </c>
      <c r="CK19" s="47"/>
      <c r="CL19" s="74" t="s">
        <v>197</v>
      </c>
      <c r="CM19" s="73"/>
      <c r="CN19" s="46" t="s">
        <v>120</v>
      </c>
      <c r="CO19" s="47"/>
      <c r="CP19" s="48">
        <v>500</v>
      </c>
      <c r="CQ19" s="47"/>
      <c r="CR19" s="47"/>
      <c r="CS19" s="47" t="s">
        <v>120</v>
      </c>
      <c r="CT19" s="47" t="s">
        <v>120</v>
      </c>
      <c r="CU19" s="47"/>
      <c r="CV19" s="74" t="s">
        <v>197</v>
      </c>
      <c r="CW19" s="73"/>
      <c r="CX19" s="46" t="s">
        <v>120</v>
      </c>
      <c r="CY19" s="47"/>
      <c r="CZ19" s="48">
        <v>1000</v>
      </c>
      <c r="DA19" s="47"/>
      <c r="DB19" s="47"/>
      <c r="DC19" s="47" t="s">
        <v>120</v>
      </c>
      <c r="DD19" s="47" t="s">
        <v>120</v>
      </c>
      <c r="DE19" s="47"/>
      <c r="DF19" s="74" t="s">
        <v>124</v>
      </c>
      <c r="DG19" s="73"/>
      <c r="DH19" s="46" t="s">
        <v>120</v>
      </c>
      <c r="DI19" s="47"/>
      <c r="DJ19" s="48">
        <v>500</v>
      </c>
      <c r="DK19" s="47"/>
      <c r="DL19" s="47"/>
      <c r="DM19" s="47" t="s">
        <v>120</v>
      </c>
      <c r="DN19" s="47" t="s">
        <v>120</v>
      </c>
      <c r="DO19" s="47"/>
      <c r="DP19" s="74" t="s">
        <v>197</v>
      </c>
      <c r="DQ19" s="73"/>
      <c r="DR19" s="46" t="s">
        <v>120</v>
      </c>
      <c r="DS19" s="47"/>
      <c r="DT19" s="48"/>
      <c r="DU19" s="47"/>
      <c r="DV19" s="47"/>
      <c r="DW19" s="47" t="s">
        <v>120</v>
      </c>
      <c r="DX19" s="47" t="s">
        <v>120</v>
      </c>
      <c r="DY19" s="47"/>
      <c r="DZ19" s="74" t="s">
        <v>197</v>
      </c>
      <c r="EA19" s="73"/>
      <c r="EB19" s="163">
        <f t="shared" si="0"/>
        <v>4500</v>
      </c>
      <c r="EC19" s="99">
        <f t="shared" si="0"/>
        <v>0</v>
      </c>
      <c r="ED19" s="164">
        <f>EB19-EC19</f>
        <v>4500</v>
      </c>
      <c r="EE19" s="186">
        <v>2211</v>
      </c>
      <c r="EF19" s="187" t="s">
        <v>125</v>
      </c>
      <c r="EG19" s="209"/>
      <c r="EH19" s="124"/>
      <c r="EI19" s="73"/>
      <c r="EJ19" s="46"/>
      <c r="EK19" s="47"/>
      <c r="EL19" s="210"/>
      <c r="EM19" s="115">
        <f>EE19</f>
        <v>2211</v>
      </c>
      <c r="EN19" s="115" t="str">
        <f>EF19</f>
        <v>CAFETERIA</v>
      </c>
      <c r="EO19" s="115">
        <f>+N19</f>
        <v>0</v>
      </c>
      <c r="EP19" s="115">
        <f>+X19</f>
        <v>0</v>
      </c>
      <c r="EQ19" s="115">
        <f>+AH19</f>
        <v>0</v>
      </c>
      <c r="ER19" s="115">
        <f>+AR19</f>
        <v>500</v>
      </c>
      <c r="ES19" s="115">
        <f>+BB19</f>
        <v>500</v>
      </c>
      <c r="ET19" s="115">
        <f>+BL19</f>
        <v>500</v>
      </c>
      <c r="EU19" s="115">
        <f>+BV19</f>
        <v>500</v>
      </c>
      <c r="EV19" s="115">
        <f>+CF19</f>
        <v>500</v>
      </c>
      <c r="EW19" s="115">
        <f>+CP19</f>
        <v>500</v>
      </c>
      <c r="EX19" s="115">
        <f>+CZ19</f>
        <v>1000</v>
      </c>
      <c r="EY19" s="115">
        <f>+DJ19</f>
        <v>500</v>
      </c>
      <c r="EZ19" s="115">
        <f>+DT19</f>
        <v>0</v>
      </c>
      <c r="FA19" s="115">
        <f>SUM(EO19:EZ19)</f>
        <v>4500</v>
      </c>
    </row>
    <row r="20" spans="2:142" ht="58.5" customHeight="1">
      <c r="B20" s="367"/>
      <c r="C20" s="370"/>
      <c r="D20" s="9">
        <v>3</v>
      </c>
      <c r="E20" s="345" t="s">
        <v>126</v>
      </c>
      <c r="F20" s="346"/>
      <c r="G20" s="347"/>
      <c r="H20" s="11" t="s">
        <v>127</v>
      </c>
      <c r="I20" s="50" t="s">
        <v>128</v>
      </c>
      <c r="J20" s="40">
        <v>42005</v>
      </c>
      <c r="K20" s="41">
        <v>42339</v>
      </c>
      <c r="L20" s="46" t="s">
        <v>120</v>
      </c>
      <c r="M20" s="47" t="s">
        <v>120</v>
      </c>
      <c r="N20" s="149"/>
      <c r="O20" s="37"/>
      <c r="P20" s="37"/>
      <c r="Q20" s="47" t="s">
        <v>120</v>
      </c>
      <c r="R20" s="47" t="s">
        <v>120</v>
      </c>
      <c r="S20" s="47"/>
      <c r="T20" s="74" t="s">
        <v>196</v>
      </c>
      <c r="U20" s="73"/>
      <c r="V20" s="36" t="s">
        <v>120</v>
      </c>
      <c r="W20" s="47" t="s">
        <v>120</v>
      </c>
      <c r="X20" s="149"/>
      <c r="Y20" s="37"/>
      <c r="Z20" s="37"/>
      <c r="AA20" s="47" t="s">
        <v>120</v>
      </c>
      <c r="AB20" s="47" t="s">
        <v>120</v>
      </c>
      <c r="AC20" s="37"/>
      <c r="AD20" s="74" t="s">
        <v>196</v>
      </c>
      <c r="AE20" s="70"/>
      <c r="AF20" s="36" t="s">
        <v>120</v>
      </c>
      <c r="AG20" s="47" t="s">
        <v>120</v>
      </c>
      <c r="AH20" s="149"/>
      <c r="AI20" s="37"/>
      <c r="AJ20" s="37"/>
      <c r="AK20" s="47" t="s">
        <v>120</v>
      </c>
      <c r="AL20" s="47" t="s">
        <v>120</v>
      </c>
      <c r="AM20" s="37"/>
      <c r="AN20" s="74" t="s">
        <v>196</v>
      </c>
      <c r="AO20" s="70"/>
      <c r="AP20" s="36" t="s">
        <v>120</v>
      </c>
      <c r="AQ20" s="37" t="s">
        <v>120</v>
      </c>
      <c r="AR20" s="149"/>
      <c r="AS20" s="37"/>
      <c r="AT20" s="37"/>
      <c r="AU20" s="37" t="s">
        <v>120</v>
      </c>
      <c r="AV20" s="37" t="s">
        <v>120</v>
      </c>
      <c r="AW20" s="37"/>
      <c r="AX20" s="74" t="s">
        <v>196</v>
      </c>
      <c r="AY20" s="70"/>
      <c r="AZ20" s="36" t="s">
        <v>120</v>
      </c>
      <c r="BA20" s="37" t="s">
        <v>120</v>
      </c>
      <c r="BB20" s="149"/>
      <c r="BC20" s="37"/>
      <c r="BD20" s="37"/>
      <c r="BE20" s="37" t="s">
        <v>120</v>
      </c>
      <c r="BF20" s="37" t="s">
        <v>120</v>
      </c>
      <c r="BG20" s="37"/>
      <c r="BH20" s="74" t="s">
        <v>196</v>
      </c>
      <c r="BI20" s="70"/>
      <c r="BJ20" s="36" t="s">
        <v>120</v>
      </c>
      <c r="BK20" s="37" t="s">
        <v>120</v>
      </c>
      <c r="BL20" s="149"/>
      <c r="BM20" s="37"/>
      <c r="BN20" s="37"/>
      <c r="BO20" s="37" t="s">
        <v>120</v>
      </c>
      <c r="BP20" s="37" t="s">
        <v>120</v>
      </c>
      <c r="BQ20" s="37"/>
      <c r="BR20" s="74" t="s">
        <v>196</v>
      </c>
      <c r="BS20" s="70"/>
      <c r="BT20" s="36" t="s">
        <v>120</v>
      </c>
      <c r="BU20" s="37" t="s">
        <v>120</v>
      </c>
      <c r="BV20" s="149"/>
      <c r="BW20" s="37"/>
      <c r="BX20" s="37"/>
      <c r="BY20" s="37" t="s">
        <v>120</v>
      </c>
      <c r="BZ20" s="37" t="s">
        <v>120</v>
      </c>
      <c r="CA20" s="37"/>
      <c r="CB20" s="74" t="s">
        <v>196</v>
      </c>
      <c r="CC20" s="70"/>
      <c r="CD20" s="36" t="s">
        <v>120</v>
      </c>
      <c r="CE20" s="37" t="s">
        <v>120</v>
      </c>
      <c r="CF20" s="149"/>
      <c r="CG20" s="37"/>
      <c r="CH20" s="37"/>
      <c r="CI20" s="37" t="s">
        <v>120</v>
      </c>
      <c r="CJ20" s="37" t="s">
        <v>120</v>
      </c>
      <c r="CK20" s="37"/>
      <c r="CL20" s="74" t="s">
        <v>196</v>
      </c>
      <c r="CM20" s="70"/>
      <c r="CN20" s="36" t="s">
        <v>120</v>
      </c>
      <c r="CO20" s="37"/>
      <c r="CP20" s="149"/>
      <c r="CQ20" s="37"/>
      <c r="CR20" s="37"/>
      <c r="CS20" s="37" t="s">
        <v>120</v>
      </c>
      <c r="CT20" s="37" t="s">
        <v>120</v>
      </c>
      <c r="CU20" s="37"/>
      <c r="CV20" s="74" t="s">
        <v>196</v>
      </c>
      <c r="CW20" s="70"/>
      <c r="CX20" s="36" t="s">
        <v>120</v>
      </c>
      <c r="CY20" s="37"/>
      <c r="CZ20" s="149"/>
      <c r="DA20" s="37"/>
      <c r="DB20" s="37"/>
      <c r="DC20" s="37" t="s">
        <v>120</v>
      </c>
      <c r="DD20" s="37" t="s">
        <v>120</v>
      </c>
      <c r="DE20" s="37"/>
      <c r="DF20" s="69"/>
      <c r="DG20" s="70"/>
      <c r="DH20" s="36" t="s">
        <v>120</v>
      </c>
      <c r="DI20" s="37"/>
      <c r="DJ20" s="149"/>
      <c r="DK20" s="37"/>
      <c r="DL20" s="37"/>
      <c r="DM20" s="37" t="s">
        <v>120</v>
      </c>
      <c r="DN20" s="37" t="s">
        <v>120</v>
      </c>
      <c r="DO20" s="37"/>
      <c r="DP20" s="74" t="s">
        <v>196</v>
      </c>
      <c r="DQ20" s="70"/>
      <c r="DR20" s="36" t="s">
        <v>120</v>
      </c>
      <c r="DS20" s="37"/>
      <c r="DT20" s="149"/>
      <c r="DU20" s="37"/>
      <c r="DV20" s="37"/>
      <c r="DW20" s="37" t="s">
        <v>120</v>
      </c>
      <c r="DX20" s="37" t="s">
        <v>120</v>
      </c>
      <c r="DY20" s="37"/>
      <c r="DZ20" s="74" t="s">
        <v>196</v>
      </c>
      <c r="EA20" s="70"/>
      <c r="EB20" s="101">
        <f t="shared" si="0"/>
        <v>0</v>
      </c>
      <c r="EC20" s="93">
        <f t="shared" si="0"/>
        <v>0</v>
      </c>
      <c r="ED20" s="164">
        <f>EB20-EC20</f>
        <v>0</v>
      </c>
      <c r="EE20" s="25"/>
      <c r="EF20" s="188"/>
      <c r="EG20" s="209"/>
      <c r="EH20" s="124"/>
      <c r="EI20" s="73"/>
      <c r="EJ20" s="165"/>
      <c r="EK20" s="47"/>
      <c r="EL20" s="188"/>
    </row>
    <row r="21" spans="2:142" ht="32.25" customHeight="1">
      <c r="B21" s="367"/>
      <c r="C21" s="370"/>
      <c r="D21" s="9">
        <v>4</v>
      </c>
      <c r="E21" s="345"/>
      <c r="F21" s="346"/>
      <c r="G21" s="347"/>
      <c r="H21" s="11"/>
      <c r="I21" s="50"/>
      <c r="J21" s="28"/>
      <c r="K21" s="29"/>
      <c r="L21" s="46"/>
      <c r="M21" s="47"/>
      <c r="N21" s="49"/>
      <c r="O21" s="47"/>
      <c r="P21" s="47"/>
      <c r="Q21" s="47"/>
      <c r="R21" s="47"/>
      <c r="S21" s="47"/>
      <c r="T21" s="74"/>
      <c r="U21" s="73"/>
      <c r="V21" s="46"/>
      <c r="W21" s="47"/>
      <c r="X21" s="49"/>
      <c r="Y21" s="47"/>
      <c r="Z21" s="47"/>
      <c r="AA21" s="47"/>
      <c r="AB21" s="47"/>
      <c r="AC21" s="47"/>
      <c r="AD21" s="74"/>
      <c r="AE21" s="73"/>
      <c r="AF21" s="46"/>
      <c r="AG21" s="47"/>
      <c r="AH21" s="49"/>
      <c r="AI21" s="47"/>
      <c r="AJ21" s="47"/>
      <c r="AK21" s="47"/>
      <c r="AL21" s="47"/>
      <c r="AM21" s="47"/>
      <c r="AN21" s="74"/>
      <c r="AO21" s="73"/>
      <c r="AP21" s="46"/>
      <c r="AQ21" s="47"/>
      <c r="AR21" s="49"/>
      <c r="AS21" s="47"/>
      <c r="AT21" s="47"/>
      <c r="AU21" s="47"/>
      <c r="AV21" s="47"/>
      <c r="AW21" s="47"/>
      <c r="AX21" s="74"/>
      <c r="AY21" s="73"/>
      <c r="AZ21" s="46"/>
      <c r="BA21" s="47"/>
      <c r="BB21" s="49"/>
      <c r="BC21" s="47"/>
      <c r="BD21" s="47"/>
      <c r="BE21" s="47"/>
      <c r="BF21" s="47"/>
      <c r="BG21" s="47"/>
      <c r="BH21" s="74"/>
      <c r="BI21" s="73"/>
      <c r="BJ21" s="46"/>
      <c r="BK21" s="47"/>
      <c r="BL21" s="49"/>
      <c r="BM21" s="47"/>
      <c r="BN21" s="47"/>
      <c r="BO21" s="47"/>
      <c r="BP21" s="47"/>
      <c r="BQ21" s="47"/>
      <c r="BR21" s="74"/>
      <c r="BS21" s="73"/>
      <c r="BT21" s="46"/>
      <c r="BU21" s="47"/>
      <c r="BV21" s="49"/>
      <c r="BW21" s="47"/>
      <c r="BX21" s="47"/>
      <c r="BY21" s="47"/>
      <c r="BZ21" s="47"/>
      <c r="CA21" s="47"/>
      <c r="CB21" s="74"/>
      <c r="CC21" s="73"/>
      <c r="CD21" s="46"/>
      <c r="CE21" s="47"/>
      <c r="CF21" s="49"/>
      <c r="CG21" s="47"/>
      <c r="CH21" s="47"/>
      <c r="CI21" s="47"/>
      <c r="CJ21" s="47"/>
      <c r="CK21" s="47"/>
      <c r="CL21" s="74"/>
      <c r="CM21" s="73"/>
      <c r="CN21" s="46"/>
      <c r="CO21" s="47"/>
      <c r="CP21" s="49"/>
      <c r="CQ21" s="47"/>
      <c r="CR21" s="47"/>
      <c r="CS21" s="47"/>
      <c r="CT21" s="47"/>
      <c r="CU21" s="47"/>
      <c r="CV21" s="74"/>
      <c r="CW21" s="73"/>
      <c r="CX21" s="46"/>
      <c r="CY21" s="47"/>
      <c r="CZ21" s="49"/>
      <c r="DA21" s="47"/>
      <c r="DB21" s="47"/>
      <c r="DC21" s="47"/>
      <c r="DD21" s="47"/>
      <c r="DE21" s="47"/>
      <c r="DF21" s="74"/>
      <c r="DG21" s="73"/>
      <c r="DH21" s="46"/>
      <c r="DI21" s="47"/>
      <c r="DJ21" s="49"/>
      <c r="DK21" s="47"/>
      <c r="DL21" s="47"/>
      <c r="DM21" s="47"/>
      <c r="DN21" s="47"/>
      <c r="DO21" s="47"/>
      <c r="DP21" s="74"/>
      <c r="DQ21" s="73"/>
      <c r="DR21" s="46"/>
      <c r="DS21" s="47"/>
      <c r="DT21" s="49"/>
      <c r="DU21" s="47"/>
      <c r="DV21" s="47"/>
      <c r="DW21" s="47"/>
      <c r="DX21" s="47"/>
      <c r="DY21" s="47"/>
      <c r="DZ21" s="74"/>
      <c r="EA21" s="73"/>
      <c r="EB21" s="101">
        <f t="shared" si="0"/>
        <v>0</v>
      </c>
      <c r="EC21" s="99">
        <f t="shared" si="0"/>
        <v>0</v>
      </c>
      <c r="ED21" s="164">
        <f>EB21-EC21</f>
        <v>0</v>
      </c>
      <c r="EE21" s="25"/>
      <c r="EF21" s="188"/>
      <c r="EG21" s="209"/>
      <c r="EH21" s="124"/>
      <c r="EI21" s="73"/>
      <c r="EJ21" s="101"/>
      <c r="EK21" s="47"/>
      <c r="EL21" s="188"/>
    </row>
    <row r="22" spans="2:142" ht="12.75" customHeight="1">
      <c r="B22" s="368"/>
      <c r="C22" s="371"/>
      <c r="D22" s="348"/>
      <c r="E22" s="349"/>
      <c r="F22" s="349"/>
      <c r="G22" s="350"/>
      <c r="H22" s="178"/>
      <c r="I22" s="180"/>
      <c r="J22" s="51"/>
      <c r="K22" s="52"/>
      <c r="L22" s="53"/>
      <c r="M22" s="54"/>
      <c r="N22" s="55"/>
      <c r="O22" s="54"/>
      <c r="P22" s="54"/>
      <c r="Q22" s="54"/>
      <c r="R22" s="54"/>
      <c r="S22" s="54"/>
      <c r="T22" s="75"/>
      <c r="U22" s="76"/>
      <c r="V22" s="53"/>
      <c r="W22" s="54"/>
      <c r="X22" s="55"/>
      <c r="Y22" s="54"/>
      <c r="Z22" s="54"/>
      <c r="AA22" s="54"/>
      <c r="AB22" s="54"/>
      <c r="AC22" s="54"/>
      <c r="AD22" s="75"/>
      <c r="AE22" s="76"/>
      <c r="AF22" s="53"/>
      <c r="AG22" s="54"/>
      <c r="AH22" s="55"/>
      <c r="AI22" s="54"/>
      <c r="AJ22" s="54"/>
      <c r="AK22" s="54"/>
      <c r="AL22" s="54"/>
      <c r="AM22" s="54"/>
      <c r="AN22" s="75"/>
      <c r="AO22" s="76"/>
      <c r="AP22" s="53"/>
      <c r="AQ22" s="54"/>
      <c r="AR22" s="55"/>
      <c r="AS22" s="54"/>
      <c r="AT22" s="54"/>
      <c r="AU22" s="54"/>
      <c r="AV22" s="54"/>
      <c r="AW22" s="54"/>
      <c r="AX22" s="75"/>
      <c r="AY22" s="76"/>
      <c r="AZ22" s="53"/>
      <c r="BA22" s="54"/>
      <c r="BB22" s="55"/>
      <c r="BC22" s="54"/>
      <c r="BD22" s="54"/>
      <c r="BE22" s="54"/>
      <c r="BF22" s="54"/>
      <c r="BG22" s="54"/>
      <c r="BH22" s="75"/>
      <c r="BI22" s="76"/>
      <c r="BJ22" s="53"/>
      <c r="BK22" s="54"/>
      <c r="BL22" s="55"/>
      <c r="BM22" s="54"/>
      <c r="BN22" s="54"/>
      <c r="BO22" s="54"/>
      <c r="BP22" s="54"/>
      <c r="BQ22" s="54"/>
      <c r="BR22" s="75"/>
      <c r="BS22" s="76"/>
      <c r="BT22" s="53"/>
      <c r="BU22" s="54"/>
      <c r="BV22" s="55"/>
      <c r="BW22" s="54"/>
      <c r="BX22" s="54"/>
      <c r="BY22" s="54"/>
      <c r="BZ22" s="54"/>
      <c r="CA22" s="54"/>
      <c r="CB22" s="75"/>
      <c r="CC22" s="76"/>
      <c r="CD22" s="53"/>
      <c r="CE22" s="54"/>
      <c r="CF22" s="55"/>
      <c r="CG22" s="54"/>
      <c r="CH22" s="54"/>
      <c r="CI22" s="54"/>
      <c r="CJ22" s="54"/>
      <c r="CK22" s="54"/>
      <c r="CL22" s="75"/>
      <c r="CM22" s="76"/>
      <c r="CN22" s="53"/>
      <c r="CO22" s="54"/>
      <c r="CP22" s="55"/>
      <c r="CQ22" s="54"/>
      <c r="CR22" s="54"/>
      <c r="CS22" s="54"/>
      <c r="CT22" s="54"/>
      <c r="CU22" s="54"/>
      <c r="CV22" s="75"/>
      <c r="CW22" s="76"/>
      <c r="CX22" s="53"/>
      <c r="CY22" s="54"/>
      <c r="CZ22" s="55"/>
      <c r="DA22" s="54"/>
      <c r="DB22" s="54"/>
      <c r="DC22" s="54"/>
      <c r="DD22" s="54"/>
      <c r="DE22" s="54"/>
      <c r="DF22" s="75"/>
      <c r="DG22" s="76"/>
      <c r="DH22" s="53"/>
      <c r="DI22" s="54"/>
      <c r="DJ22" s="55"/>
      <c r="DK22" s="54"/>
      <c r="DL22" s="54"/>
      <c r="DM22" s="54"/>
      <c r="DN22" s="54"/>
      <c r="DO22" s="54"/>
      <c r="DP22" s="75"/>
      <c r="DQ22" s="76"/>
      <c r="DR22" s="53"/>
      <c r="DS22" s="54"/>
      <c r="DT22" s="55"/>
      <c r="DU22" s="54"/>
      <c r="DV22" s="54"/>
      <c r="DW22" s="54"/>
      <c r="DX22" s="54"/>
      <c r="DY22" s="54"/>
      <c r="DZ22" s="75"/>
      <c r="EA22" s="76"/>
      <c r="EB22" s="102"/>
      <c r="EC22" s="189"/>
      <c r="ED22" s="189"/>
      <c r="EE22" s="190"/>
      <c r="EF22" s="191"/>
      <c r="EG22" s="211"/>
      <c r="EH22" s="126"/>
      <c r="EI22" s="76"/>
      <c r="EJ22" s="102"/>
      <c r="EK22" s="54"/>
      <c r="EL22" s="191"/>
    </row>
    <row r="23" spans="2:142" ht="15.75" thickBot="1">
      <c r="B23" s="138"/>
      <c r="C23" s="139"/>
      <c r="D23" s="351"/>
      <c r="E23" s="352"/>
      <c r="F23" s="352"/>
      <c r="G23" s="352"/>
      <c r="H23" s="140"/>
      <c r="I23" s="140"/>
      <c r="J23" s="150"/>
      <c r="K23" s="151"/>
      <c r="L23" s="152"/>
      <c r="M23" s="153"/>
      <c r="N23" s="154"/>
      <c r="O23" s="153"/>
      <c r="P23" s="153"/>
      <c r="Q23" s="153"/>
      <c r="R23" s="153"/>
      <c r="S23" s="153"/>
      <c r="T23" s="158"/>
      <c r="U23" s="159"/>
      <c r="V23" s="152"/>
      <c r="W23" s="153"/>
      <c r="X23" s="154"/>
      <c r="Y23" s="153"/>
      <c r="Z23" s="153"/>
      <c r="AA23" s="153"/>
      <c r="AB23" s="153"/>
      <c r="AC23" s="153"/>
      <c r="AD23" s="158"/>
      <c r="AE23" s="159"/>
      <c r="AF23" s="152"/>
      <c r="AG23" s="153"/>
      <c r="AH23" s="154"/>
      <c r="AI23" s="153"/>
      <c r="AJ23" s="153"/>
      <c r="AK23" s="153"/>
      <c r="AL23" s="153"/>
      <c r="AM23" s="153"/>
      <c r="AN23" s="158"/>
      <c r="AO23" s="159"/>
      <c r="AP23" s="152"/>
      <c r="AQ23" s="153"/>
      <c r="AR23" s="154"/>
      <c r="AS23" s="153"/>
      <c r="AT23" s="153"/>
      <c r="AU23" s="153"/>
      <c r="AV23" s="153"/>
      <c r="AW23" s="153"/>
      <c r="AX23" s="158"/>
      <c r="AY23" s="159"/>
      <c r="AZ23" s="152"/>
      <c r="BA23" s="153"/>
      <c r="BB23" s="154"/>
      <c r="BC23" s="153"/>
      <c r="BD23" s="153"/>
      <c r="BE23" s="153"/>
      <c r="BF23" s="153"/>
      <c r="BG23" s="153"/>
      <c r="BH23" s="158"/>
      <c r="BI23" s="159"/>
      <c r="BJ23" s="152"/>
      <c r="BK23" s="153"/>
      <c r="BL23" s="154"/>
      <c r="BM23" s="153"/>
      <c r="BN23" s="153"/>
      <c r="BO23" s="153"/>
      <c r="BP23" s="153"/>
      <c r="BQ23" s="153"/>
      <c r="BR23" s="158"/>
      <c r="BS23" s="159"/>
      <c r="BT23" s="152"/>
      <c r="BU23" s="153"/>
      <c r="BV23" s="154"/>
      <c r="BW23" s="153"/>
      <c r="BX23" s="153"/>
      <c r="BY23" s="153"/>
      <c r="BZ23" s="153"/>
      <c r="CA23" s="153"/>
      <c r="CB23" s="158"/>
      <c r="CC23" s="159"/>
      <c r="CD23" s="152"/>
      <c r="CE23" s="153"/>
      <c r="CF23" s="154"/>
      <c r="CG23" s="153"/>
      <c r="CH23" s="153"/>
      <c r="CI23" s="153"/>
      <c r="CJ23" s="153"/>
      <c r="CK23" s="153"/>
      <c r="CL23" s="158"/>
      <c r="CM23" s="159"/>
      <c r="CN23" s="152"/>
      <c r="CO23" s="153"/>
      <c r="CP23" s="154"/>
      <c r="CQ23" s="153"/>
      <c r="CR23" s="153"/>
      <c r="CS23" s="153"/>
      <c r="CT23" s="153"/>
      <c r="CU23" s="153"/>
      <c r="CV23" s="158"/>
      <c r="CW23" s="159"/>
      <c r="CX23" s="152"/>
      <c r="CY23" s="153"/>
      <c r="CZ23" s="154"/>
      <c r="DA23" s="153"/>
      <c r="DB23" s="153"/>
      <c r="DC23" s="153"/>
      <c r="DD23" s="153"/>
      <c r="DE23" s="153"/>
      <c r="DF23" s="158"/>
      <c r="DG23" s="159"/>
      <c r="DH23" s="152"/>
      <c r="DI23" s="153"/>
      <c r="DJ23" s="154"/>
      <c r="DK23" s="153"/>
      <c r="DL23" s="153"/>
      <c r="DM23" s="153"/>
      <c r="DN23" s="153"/>
      <c r="DO23" s="153"/>
      <c r="DP23" s="158"/>
      <c r="DQ23" s="159"/>
      <c r="DR23" s="152"/>
      <c r="DS23" s="153"/>
      <c r="DT23" s="154"/>
      <c r="DU23" s="153"/>
      <c r="DV23" s="153"/>
      <c r="DW23" s="153"/>
      <c r="DX23" s="153"/>
      <c r="DY23" s="153"/>
      <c r="DZ23" s="158"/>
      <c r="EA23" s="159"/>
      <c r="EB23" s="192"/>
      <c r="EC23" s="193"/>
      <c r="ED23" s="193"/>
      <c r="EE23" s="194"/>
      <c r="EF23" s="195"/>
      <c r="EG23" s="212"/>
      <c r="EH23" s="176"/>
      <c r="EI23" s="159"/>
      <c r="EJ23" s="192"/>
      <c r="EK23" s="153"/>
      <c r="EL23" s="195"/>
    </row>
    <row r="24" spans="50:142" ht="30.75" customHeight="1" thickBot="1" thickTop="1">
      <c r="AX24" s="235">
        <f>3/3*100%</f>
        <v>1</v>
      </c>
      <c r="AY24" s="236"/>
      <c r="AZ24" s="236"/>
      <c r="BA24" s="236"/>
      <c r="CL24" s="235">
        <f>3/3*100%</f>
        <v>1</v>
      </c>
      <c r="CM24" s="236"/>
      <c r="CN24" s="236"/>
      <c r="EJ24" s="235">
        <f>0/3*100%</f>
        <v>0</v>
      </c>
      <c r="EK24" s="236"/>
      <c r="EL24" s="236"/>
    </row>
    <row r="25" spans="2:142" ht="51" customHeight="1" thickBot="1">
      <c r="B25" s="12"/>
      <c r="C25" s="13"/>
      <c r="D25" s="353" t="s">
        <v>129</v>
      </c>
      <c r="E25" s="353"/>
      <c r="F25" s="353"/>
      <c r="G25" s="353"/>
      <c r="H25" s="14"/>
      <c r="I25" s="14"/>
      <c r="J25" s="13"/>
      <c r="K25" s="13"/>
      <c r="L25" s="13"/>
      <c r="M25" s="13"/>
      <c r="N25" s="56">
        <f>SUM(N18:N21)</f>
        <v>0</v>
      </c>
      <c r="O25" s="56">
        <f>SUM(O18:O21)</f>
        <v>0</v>
      </c>
      <c r="P25" s="13"/>
      <c r="Q25" s="13"/>
      <c r="R25" s="13"/>
      <c r="S25" s="13"/>
      <c r="T25" s="13"/>
      <c r="U25" s="13"/>
      <c r="V25" s="13"/>
      <c r="W25" s="13"/>
      <c r="X25" s="56">
        <f>SUM(X18:X21)</f>
        <v>0</v>
      </c>
      <c r="Y25" s="56">
        <f>SUM(Y18:Y21)</f>
        <v>0</v>
      </c>
      <c r="Z25" s="13"/>
      <c r="AA25" s="13"/>
      <c r="AB25" s="13"/>
      <c r="AC25" s="13"/>
      <c r="AD25" s="13"/>
      <c r="AE25" s="13"/>
      <c r="AF25" s="13"/>
      <c r="AG25" s="13"/>
      <c r="AH25" s="56">
        <f>SUM(AH18:AH21)</f>
        <v>0</v>
      </c>
      <c r="AI25" s="56">
        <f>SUM(AI18:AI21)</f>
        <v>0</v>
      </c>
      <c r="AJ25" s="13"/>
      <c r="AK25" s="13"/>
      <c r="AL25" s="13"/>
      <c r="AM25" s="13"/>
      <c r="AN25" s="13"/>
      <c r="AO25" s="13"/>
      <c r="AP25" s="13"/>
      <c r="AQ25" s="13"/>
      <c r="AR25" s="56">
        <f>SUM(AR18:AR21)</f>
        <v>500</v>
      </c>
      <c r="AS25" s="56">
        <f>SUM(AS18:AS21)</f>
        <v>0</v>
      </c>
      <c r="AT25" s="13"/>
      <c r="AU25" s="13"/>
      <c r="AV25" s="13"/>
      <c r="AW25" s="13"/>
      <c r="AX25" s="237" t="s">
        <v>198</v>
      </c>
      <c r="AY25" s="295" t="s">
        <v>199</v>
      </c>
      <c r="AZ25" s="295"/>
      <c r="BA25" s="13"/>
      <c r="BB25" s="56">
        <f>SUM(BB18:BB21)</f>
        <v>500</v>
      </c>
      <c r="BC25" s="56">
        <f>SUM(BC18:BC21)</f>
        <v>0</v>
      </c>
      <c r="BD25" s="13"/>
      <c r="BE25" s="13"/>
      <c r="BF25" s="13"/>
      <c r="BG25" s="13"/>
      <c r="BH25" s="13"/>
      <c r="BI25" s="13"/>
      <c r="BJ25" s="13"/>
      <c r="BK25" s="13"/>
      <c r="BL25" s="56">
        <f>SUM(BL18:BL21)</f>
        <v>500</v>
      </c>
      <c r="BM25" s="56">
        <f>SUM(BM18:BM21)</f>
        <v>0</v>
      </c>
      <c r="BN25" s="13"/>
      <c r="BO25" s="174"/>
      <c r="BP25" s="13"/>
      <c r="BQ25" s="13"/>
      <c r="BR25" s="13"/>
      <c r="BS25" s="13"/>
      <c r="BT25" s="13"/>
      <c r="BU25" s="13"/>
      <c r="BV25" s="56">
        <f>SUM(BV18:BV21)</f>
        <v>500</v>
      </c>
      <c r="BW25" s="56">
        <f>SUM(BW18:BW21)</f>
        <v>0</v>
      </c>
      <c r="BX25" s="13"/>
      <c r="BY25" s="13"/>
      <c r="BZ25" s="13"/>
      <c r="CA25" s="13"/>
      <c r="CB25" s="13"/>
      <c r="CC25" s="13"/>
      <c r="CD25" s="13"/>
      <c r="CE25" s="13"/>
      <c r="CF25" s="56">
        <f>SUM(CF18:CF21)</f>
        <v>500</v>
      </c>
      <c r="CG25" s="56">
        <f>SUM(CG18:CG21)</f>
        <v>0</v>
      </c>
      <c r="CH25" s="13"/>
      <c r="CI25" s="13"/>
      <c r="CJ25" s="13"/>
      <c r="CK25" s="13"/>
      <c r="CL25" s="237" t="s">
        <v>198</v>
      </c>
      <c r="CM25" s="295" t="s">
        <v>199</v>
      </c>
      <c r="CN25" s="295"/>
      <c r="CO25" s="13"/>
      <c r="CP25" s="56">
        <f>SUM(CP18:CP21)</f>
        <v>500</v>
      </c>
      <c r="CQ25" s="56">
        <f>SUM(CQ18:CQ21)</f>
        <v>0</v>
      </c>
      <c r="CR25" s="13"/>
      <c r="CS25" s="13"/>
      <c r="CT25" s="13"/>
      <c r="CU25" s="13"/>
      <c r="CV25" s="13"/>
      <c r="CW25" s="13"/>
      <c r="CX25" s="13"/>
      <c r="CY25" s="13"/>
      <c r="CZ25" s="56">
        <f>SUM(CZ18:CZ21)</f>
        <v>1000</v>
      </c>
      <c r="DA25" s="56">
        <f>SUM(DA18:DA21)</f>
        <v>0</v>
      </c>
      <c r="DB25" s="13"/>
      <c r="DC25" s="13"/>
      <c r="DD25" s="13"/>
      <c r="DE25" s="13"/>
      <c r="DF25" s="13"/>
      <c r="DG25" s="13"/>
      <c r="DH25" s="13"/>
      <c r="DI25" s="13"/>
      <c r="DJ25" s="56">
        <f>SUM(DJ18:DJ21)</f>
        <v>500</v>
      </c>
      <c r="DK25" s="56">
        <f>SUM(DK18:DK21)</f>
        <v>0</v>
      </c>
      <c r="DL25" s="13"/>
      <c r="DM25" s="13"/>
      <c r="DN25" s="13"/>
      <c r="DO25" s="13"/>
      <c r="DP25" s="13"/>
      <c r="DQ25" s="13"/>
      <c r="DR25" s="13"/>
      <c r="DS25" s="13"/>
      <c r="DT25" s="56">
        <f>SUM(DT18:DT21)</f>
        <v>0</v>
      </c>
      <c r="DU25" s="56">
        <f>SUM(DU18:DU21)</f>
        <v>0</v>
      </c>
      <c r="DV25" s="13"/>
      <c r="DW25" s="13"/>
      <c r="DX25" s="13"/>
      <c r="DY25" s="13"/>
      <c r="DZ25" s="174"/>
      <c r="EA25" s="13"/>
      <c r="EB25" s="105">
        <f>SUM(EB18:EB23)</f>
        <v>4500</v>
      </c>
      <c r="EC25" s="105">
        <f>SUM(EC18:EC23)</f>
        <v>0</v>
      </c>
      <c r="ED25" s="105">
        <f>SUM(ED18:ED23)</f>
        <v>4500</v>
      </c>
      <c r="EE25" s="13"/>
      <c r="EF25" s="13"/>
      <c r="EG25" s="13"/>
      <c r="EH25" s="13"/>
      <c r="EI25" s="127"/>
      <c r="EJ25" s="237" t="s">
        <v>198</v>
      </c>
      <c r="EK25" s="295" t="s">
        <v>199</v>
      </c>
      <c r="EL25" s="295"/>
    </row>
    <row r="27" spans="2:130" ht="22.5" customHeight="1">
      <c r="B27" s="15" t="s">
        <v>130</v>
      </c>
      <c r="C27" s="15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77"/>
      <c r="R27" s="77"/>
      <c r="S27" s="77"/>
      <c r="T27" s="78"/>
      <c r="U27" s="78"/>
      <c r="V27" s="78"/>
      <c r="W27" s="79"/>
      <c r="X27" s="79"/>
      <c r="Y27" s="79"/>
      <c r="Z27" s="79"/>
      <c r="AA27" s="84"/>
      <c r="AB27" s="84"/>
      <c r="AC27" s="84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84"/>
      <c r="AV27" s="84"/>
      <c r="AW27" s="84"/>
      <c r="AX27" s="79"/>
      <c r="AY27" s="79"/>
      <c r="AZ27" s="79"/>
      <c r="BA27" s="79"/>
      <c r="BB27" s="79"/>
      <c r="BC27" s="79"/>
      <c r="BD27" s="79"/>
      <c r="BE27" s="84"/>
      <c r="BF27" s="84"/>
      <c r="BG27" s="84"/>
      <c r="BH27" s="79"/>
      <c r="BI27" s="79"/>
      <c r="BJ27" s="79"/>
      <c r="BK27" s="79"/>
      <c r="BL27" s="79"/>
      <c r="BM27" s="79"/>
      <c r="BN27" s="79"/>
      <c r="BO27" s="84"/>
      <c r="BP27" s="84"/>
      <c r="BQ27" s="84"/>
      <c r="BR27" s="79"/>
      <c r="BS27" s="79"/>
      <c r="BT27" s="84"/>
      <c r="BU27" s="84"/>
      <c r="BV27" s="84"/>
      <c r="BW27" s="84"/>
      <c r="BX27" s="84"/>
      <c r="BY27" s="79"/>
      <c r="BZ27" s="79"/>
      <c r="CA27" s="79"/>
      <c r="CB27" s="79"/>
      <c r="CC27" s="86"/>
      <c r="CD27" s="84"/>
      <c r="CE27" s="84"/>
      <c r="CF27" s="84"/>
      <c r="CG27" s="84"/>
      <c r="CH27" s="84"/>
      <c r="CI27" s="79"/>
      <c r="CJ27" s="79"/>
      <c r="CK27" s="79"/>
      <c r="CL27" s="79"/>
      <c r="CM27" s="86"/>
      <c r="CN27" s="84"/>
      <c r="CO27" s="84"/>
      <c r="CP27" s="84"/>
      <c r="CQ27" s="84"/>
      <c r="CR27" s="84"/>
      <c r="CS27" s="79"/>
      <c r="CT27" s="79"/>
      <c r="CU27" s="79"/>
      <c r="CV27" s="79"/>
      <c r="CW27" s="86"/>
      <c r="CX27" s="84"/>
      <c r="CY27" s="84"/>
      <c r="CZ27" s="84"/>
      <c r="DA27" s="84"/>
      <c r="DB27" s="84"/>
      <c r="DC27" s="79"/>
      <c r="DD27" s="79"/>
      <c r="DE27" s="79"/>
      <c r="DF27" s="79"/>
      <c r="DG27" s="86"/>
      <c r="DH27" s="84"/>
      <c r="DI27" s="84"/>
      <c r="DJ27" s="84"/>
      <c r="DK27" s="84"/>
      <c r="DL27" s="84"/>
      <c r="DM27" s="79"/>
      <c r="DN27" s="79"/>
      <c r="DO27" s="79"/>
      <c r="DP27" s="79"/>
      <c r="DQ27" s="86"/>
      <c r="DR27" s="84"/>
      <c r="DS27" s="84"/>
      <c r="DT27" s="84"/>
      <c r="DU27" s="84"/>
      <c r="DV27" s="84"/>
      <c r="DW27" s="79"/>
      <c r="DX27" s="79"/>
      <c r="DY27" s="79"/>
      <c r="DZ27" s="106">
        <f>N25+X25+AH25+AR25+BB25+BL25+BV25+CF25+CP25+CZ25+DJ25+DT25</f>
        <v>4500</v>
      </c>
    </row>
    <row r="29" spans="2:139" ht="15">
      <c r="B29" s="17"/>
      <c r="C29" s="18"/>
      <c r="D29" s="18"/>
      <c r="E29" s="18"/>
      <c r="F29" s="18"/>
      <c r="G29" s="18"/>
      <c r="H29" s="18"/>
      <c r="I29" s="18"/>
      <c r="J29" s="18"/>
      <c r="K29" s="58"/>
      <c r="L29" s="58"/>
      <c r="M29" s="59"/>
      <c r="N29" s="59"/>
      <c r="O29" s="59"/>
      <c r="P29" s="59"/>
      <c r="Q29" s="59"/>
      <c r="R29" s="59"/>
      <c r="S29" s="59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28"/>
    </row>
    <row r="30" spans="2:139" ht="27" customHeight="1">
      <c r="B30" s="354" t="s">
        <v>131</v>
      </c>
      <c r="C30" s="355"/>
      <c r="D30" s="355"/>
      <c r="E30" s="355"/>
      <c r="F30" s="355"/>
      <c r="G30" s="355" t="s">
        <v>46</v>
      </c>
      <c r="H30" s="355"/>
      <c r="I30" s="355"/>
      <c r="J30" s="355"/>
      <c r="K30" s="355"/>
      <c r="L30" s="60" t="s">
        <v>132</v>
      </c>
      <c r="M30" s="61"/>
      <c r="N30" s="61"/>
      <c r="O30" s="61"/>
      <c r="P30" s="61"/>
      <c r="Q30" s="80"/>
      <c r="R30" s="80"/>
      <c r="S30" s="80"/>
      <c r="T30" s="80"/>
      <c r="U30" s="80"/>
      <c r="V30" s="61"/>
      <c r="W30" s="81"/>
      <c r="X30" s="81"/>
      <c r="Y30" s="81"/>
      <c r="Z30" s="81"/>
      <c r="AA30" s="80"/>
      <c r="AB30" s="80"/>
      <c r="AC30" s="80"/>
      <c r="AD30" s="80"/>
      <c r="AE30" s="80"/>
      <c r="AF30" s="81"/>
      <c r="AG30" s="61"/>
      <c r="AH30" s="61"/>
      <c r="AI30" s="61"/>
      <c r="AJ30" s="61"/>
      <c r="AK30" s="80"/>
      <c r="AL30" s="80"/>
      <c r="AM30" s="80"/>
      <c r="AN30" s="80"/>
      <c r="AO30" s="80"/>
      <c r="AP30" s="61"/>
      <c r="AQ30" s="61"/>
      <c r="AR30" s="61"/>
      <c r="AS30" s="61"/>
      <c r="AT30" s="61"/>
      <c r="AU30" s="80"/>
      <c r="AV30" s="80"/>
      <c r="AW30" s="80"/>
      <c r="AX30" s="80"/>
      <c r="AY30" s="80"/>
      <c r="AZ30" s="61"/>
      <c r="BA30" s="61"/>
      <c r="BB30" s="61"/>
      <c r="BC30" s="61"/>
      <c r="BD30" s="61"/>
      <c r="BE30" s="80"/>
      <c r="BF30" s="80"/>
      <c r="BG30" s="80"/>
      <c r="BH30" s="80"/>
      <c r="BI30" s="80"/>
      <c r="BJ30" s="61"/>
      <c r="BK30" s="61"/>
      <c r="BL30" s="61"/>
      <c r="BM30" s="61"/>
      <c r="BN30" s="61"/>
      <c r="BO30" s="80"/>
      <c r="BP30" s="80"/>
      <c r="BQ30" s="80"/>
      <c r="BR30" s="80"/>
      <c r="BS30" s="80"/>
      <c r="BT30" s="61"/>
      <c r="BU30" s="61"/>
      <c r="BV30" s="61"/>
      <c r="BW30" s="61"/>
      <c r="BX30" s="61"/>
      <c r="BY30" s="80"/>
      <c r="BZ30" s="80"/>
      <c r="CA30" s="80"/>
      <c r="CB30" s="80"/>
      <c r="CC30" s="80"/>
      <c r="CD30" s="61"/>
      <c r="CE30" s="61"/>
      <c r="CF30" s="61"/>
      <c r="CG30" s="61"/>
      <c r="CH30" s="61"/>
      <c r="CI30" s="80"/>
      <c r="CJ30" s="80"/>
      <c r="CK30" s="80"/>
      <c r="CL30" s="80"/>
      <c r="CM30" s="80"/>
      <c r="CN30" s="61"/>
      <c r="CO30" s="61"/>
      <c r="CP30" s="61"/>
      <c r="CQ30" s="61"/>
      <c r="CR30" s="61"/>
      <c r="CS30" s="80"/>
      <c r="CT30" s="80"/>
      <c r="CU30" s="80"/>
      <c r="CV30" s="80"/>
      <c r="CW30" s="80"/>
      <c r="CX30" s="61"/>
      <c r="CY30" s="61"/>
      <c r="CZ30" s="61"/>
      <c r="DA30" s="61"/>
      <c r="DB30" s="61"/>
      <c r="DC30" s="80"/>
      <c r="DD30" s="80"/>
      <c r="DE30" s="80"/>
      <c r="DF30" s="80"/>
      <c r="DG30" s="80"/>
      <c r="DH30" s="61"/>
      <c r="DI30" s="61"/>
      <c r="DJ30" s="61"/>
      <c r="DK30" s="61"/>
      <c r="DL30" s="61"/>
      <c r="DM30" s="80"/>
      <c r="DN30" s="80"/>
      <c r="DO30" s="80"/>
      <c r="DP30" s="80"/>
      <c r="DQ30" s="80"/>
      <c r="DR30" s="61"/>
      <c r="DS30" s="61"/>
      <c r="DT30" s="61"/>
      <c r="DU30" s="61"/>
      <c r="DV30" s="61"/>
      <c r="DW30" s="80"/>
      <c r="DX30" s="80"/>
      <c r="DY30" s="80"/>
      <c r="DZ30" s="80"/>
      <c r="EA30" s="80"/>
      <c r="EB30" s="61"/>
      <c r="EC30" s="61"/>
      <c r="ED30" s="61"/>
      <c r="EE30" s="61"/>
      <c r="EF30" s="61"/>
      <c r="EG30" s="61"/>
      <c r="EH30" s="61"/>
      <c r="EI30" s="129"/>
    </row>
    <row r="31" spans="2:139" ht="39" customHeight="1">
      <c r="B31" s="19"/>
      <c r="C31" s="356" t="s">
        <v>133</v>
      </c>
      <c r="D31" s="356"/>
      <c r="E31" s="356"/>
      <c r="F31" s="356"/>
      <c r="G31" s="20"/>
      <c r="H31" s="357" t="s">
        <v>133</v>
      </c>
      <c r="I31" s="357"/>
      <c r="J31" s="60"/>
      <c r="K31" s="60"/>
      <c r="L31" s="359" t="s">
        <v>134</v>
      </c>
      <c r="M31" s="359"/>
      <c r="N31" s="359"/>
      <c r="O31" s="359"/>
      <c r="P31" s="359"/>
      <c r="Q31" s="358"/>
      <c r="R31" s="358"/>
      <c r="S31" s="358"/>
      <c r="T31" s="358"/>
      <c r="U31" s="358"/>
      <c r="V31" s="61"/>
      <c r="W31" s="61"/>
      <c r="X31" s="61"/>
      <c r="Y31" s="61"/>
      <c r="Z31" s="61"/>
      <c r="AA31" s="358"/>
      <c r="AB31" s="358"/>
      <c r="AC31" s="358"/>
      <c r="AD31" s="358"/>
      <c r="AE31" s="358"/>
      <c r="AF31" s="61"/>
      <c r="AG31" s="61"/>
      <c r="AH31" s="61"/>
      <c r="AI31" s="61"/>
      <c r="AJ31" s="61"/>
      <c r="AK31" s="358"/>
      <c r="AL31" s="358"/>
      <c r="AM31" s="358"/>
      <c r="AN31" s="358"/>
      <c r="AO31" s="358"/>
      <c r="AP31" s="61"/>
      <c r="AQ31" s="61"/>
      <c r="AR31" s="61"/>
      <c r="AS31" s="61"/>
      <c r="AT31" s="61"/>
      <c r="AU31" s="358"/>
      <c r="AV31" s="358"/>
      <c r="AW31" s="358"/>
      <c r="AX31" s="358"/>
      <c r="AY31" s="358"/>
      <c r="AZ31" s="61"/>
      <c r="BA31" s="61"/>
      <c r="BB31" s="61"/>
      <c r="BC31" s="61"/>
      <c r="BD31" s="61"/>
      <c r="BE31" s="358"/>
      <c r="BF31" s="358"/>
      <c r="BG31" s="358"/>
      <c r="BH31" s="358"/>
      <c r="BI31" s="358"/>
      <c r="BJ31" s="61"/>
      <c r="BK31" s="61"/>
      <c r="BL31" s="61"/>
      <c r="BM31" s="61"/>
      <c r="BN31" s="61"/>
      <c r="BO31" s="358"/>
      <c r="BP31" s="358"/>
      <c r="BQ31" s="358"/>
      <c r="BR31" s="358"/>
      <c r="BS31" s="358"/>
      <c r="BT31" s="61"/>
      <c r="BU31" s="61"/>
      <c r="BV31" s="61"/>
      <c r="BW31" s="61"/>
      <c r="BX31" s="61"/>
      <c r="BY31" s="358"/>
      <c r="BZ31" s="358"/>
      <c r="CA31" s="358"/>
      <c r="CB31" s="358"/>
      <c r="CC31" s="358"/>
      <c r="CD31" s="61"/>
      <c r="CE31" s="61"/>
      <c r="CF31" s="61"/>
      <c r="CG31" s="61"/>
      <c r="CH31" s="61"/>
      <c r="CI31" s="358"/>
      <c r="CJ31" s="358"/>
      <c r="CK31" s="358"/>
      <c r="CL31" s="358"/>
      <c r="CM31" s="358"/>
      <c r="CN31" s="61"/>
      <c r="CO31" s="61"/>
      <c r="CP31" s="61"/>
      <c r="CQ31" s="61"/>
      <c r="CR31" s="61"/>
      <c r="CS31" s="358"/>
      <c r="CT31" s="358"/>
      <c r="CU31" s="358"/>
      <c r="CV31" s="358"/>
      <c r="CW31" s="358"/>
      <c r="CX31" s="61"/>
      <c r="CY31" s="61"/>
      <c r="CZ31" s="61"/>
      <c r="DA31" s="61"/>
      <c r="DB31" s="61"/>
      <c r="DC31" s="358"/>
      <c r="DD31" s="358"/>
      <c r="DE31" s="358"/>
      <c r="DF31" s="358"/>
      <c r="DG31" s="358"/>
      <c r="DH31" s="61"/>
      <c r="DI31" s="61"/>
      <c r="DJ31" s="61"/>
      <c r="DK31" s="61"/>
      <c r="DL31" s="61"/>
      <c r="DM31" s="358"/>
      <c r="DN31" s="358"/>
      <c r="DO31" s="358"/>
      <c r="DP31" s="358"/>
      <c r="DQ31" s="358"/>
      <c r="DR31" s="61"/>
      <c r="DS31" s="61"/>
      <c r="DT31" s="61"/>
      <c r="DU31" s="61"/>
      <c r="DV31" s="61"/>
      <c r="DW31" s="358"/>
      <c r="DX31" s="358"/>
      <c r="DY31" s="358"/>
      <c r="DZ31" s="358"/>
      <c r="EA31" s="358"/>
      <c r="EB31" s="61"/>
      <c r="EC31" s="61"/>
      <c r="ED31" s="61"/>
      <c r="EE31" s="61"/>
      <c r="EF31" s="61"/>
      <c r="EG31" s="61"/>
      <c r="EH31" s="61"/>
      <c r="EI31" s="129"/>
    </row>
    <row r="32" spans="2:139" ht="15">
      <c r="B32" s="19"/>
      <c r="C32" s="20"/>
      <c r="D32" s="21"/>
      <c r="E32" s="21"/>
      <c r="F32" s="22"/>
      <c r="G32" s="20"/>
      <c r="H32" s="20"/>
      <c r="I32" s="20"/>
      <c r="J32" s="61"/>
      <c r="K32" s="62"/>
      <c r="L32" s="62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129"/>
    </row>
    <row r="33" spans="2:139" ht="27" customHeight="1">
      <c r="B33" s="360"/>
      <c r="C33" s="361"/>
      <c r="D33" s="361"/>
      <c r="E33" s="361"/>
      <c r="F33" s="361"/>
      <c r="G33" s="361"/>
      <c r="H33" s="361"/>
      <c r="I33" s="361"/>
      <c r="J33" s="361"/>
      <c r="K33" s="361"/>
      <c r="L33" s="60" t="s">
        <v>135</v>
      </c>
      <c r="M33" s="61"/>
      <c r="N33" s="61"/>
      <c r="O33" s="61"/>
      <c r="P33" s="61"/>
      <c r="Q33" s="80"/>
      <c r="R33" s="80"/>
      <c r="S33" s="80"/>
      <c r="T33" s="80"/>
      <c r="U33" s="80"/>
      <c r="V33" s="61"/>
      <c r="W33" s="81"/>
      <c r="X33" s="81"/>
      <c r="Y33" s="81"/>
      <c r="Z33" s="81"/>
      <c r="AA33" s="80"/>
      <c r="AB33" s="80"/>
      <c r="AC33" s="80"/>
      <c r="AD33" s="80"/>
      <c r="AE33" s="80"/>
      <c r="AF33" s="81"/>
      <c r="AG33" s="61"/>
      <c r="AH33" s="61"/>
      <c r="AI33" s="61"/>
      <c r="AJ33" s="61"/>
      <c r="AK33" s="80"/>
      <c r="AL33" s="80"/>
      <c r="AM33" s="80"/>
      <c r="AN33" s="80"/>
      <c r="AO33" s="80"/>
      <c r="AP33" s="61"/>
      <c r="AQ33" s="61"/>
      <c r="AR33" s="61"/>
      <c r="AS33" s="61"/>
      <c r="AT33" s="61"/>
      <c r="AU33" s="80"/>
      <c r="AV33" s="80"/>
      <c r="AW33" s="80"/>
      <c r="AX33" s="80"/>
      <c r="AY33" s="80"/>
      <c r="AZ33" s="61"/>
      <c r="BA33" s="61"/>
      <c r="BB33" s="61"/>
      <c r="BC33" s="61"/>
      <c r="BD33" s="61"/>
      <c r="BE33" s="80"/>
      <c r="BF33" s="80"/>
      <c r="BG33" s="80"/>
      <c r="BH33" s="80"/>
      <c r="BI33" s="80"/>
      <c r="BJ33" s="61"/>
      <c r="BK33" s="61"/>
      <c r="BL33" s="61"/>
      <c r="BM33" s="61"/>
      <c r="BN33" s="61"/>
      <c r="BO33" s="80"/>
      <c r="BP33" s="80"/>
      <c r="BQ33" s="80"/>
      <c r="BR33" s="80"/>
      <c r="BS33" s="80"/>
      <c r="BT33" s="61"/>
      <c r="BU33" s="61"/>
      <c r="BV33" s="61"/>
      <c r="BW33" s="61"/>
      <c r="BX33" s="61"/>
      <c r="BY33" s="80"/>
      <c r="BZ33" s="80"/>
      <c r="CA33" s="80"/>
      <c r="CB33" s="80"/>
      <c r="CC33" s="80"/>
      <c r="CD33" s="61"/>
      <c r="CE33" s="61"/>
      <c r="CF33" s="61"/>
      <c r="CG33" s="61"/>
      <c r="CH33" s="61"/>
      <c r="CI33" s="80"/>
      <c r="CJ33" s="80"/>
      <c r="CK33" s="80"/>
      <c r="CL33" s="80"/>
      <c r="CM33" s="80"/>
      <c r="CN33" s="61"/>
      <c r="CO33" s="61"/>
      <c r="CP33" s="61"/>
      <c r="CQ33" s="61"/>
      <c r="CR33" s="61"/>
      <c r="CS33" s="80"/>
      <c r="CT33" s="80"/>
      <c r="CU33" s="80"/>
      <c r="CV33" s="80"/>
      <c r="CW33" s="80"/>
      <c r="CX33" s="61"/>
      <c r="CY33" s="61"/>
      <c r="CZ33" s="61"/>
      <c r="DA33" s="61"/>
      <c r="DB33" s="61"/>
      <c r="DC33" s="80"/>
      <c r="DD33" s="80"/>
      <c r="DE33" s="80"/>
      <c r="DF33" s="80"/>
      <c r="DG33" s="80"/>
      <c r="DH33" s="61"/>
      <c r="DI33" s="61"/>
      <c r="DJ33" s="61"/>
      <c r="DK33" s="61"/>
      <c r="DL33" s="61"/>
      <c r="DM33" s="80"/>
      <c r="DN33" s="80"/>
      <c r="DO33" s="80"/>
      <c r="DP33" s="80"/>
      <c r="DQ33" s="80"/>
      <c r="DR33" s="61"/>
      <c r="DS33" s="61"/>
      <c r="DT33" s="61"/>
      <c r="DU33" s="61"/>
      <c r="DV33" s="61"/>
      <c r="DW33" s="80"/>
      <c r="DX33" s="80"/>
      <c r="DY33" s="80"/>
      <c r="DZ33" s="80"/>
      <c r="EA33" s="80"/>
      <c r="EB33" s="61"/>
      <c r="EC33" s="61"/>
      <c r="ED33" s="61"/>
      <c r="EE33" s="61"/>
      <c r="EF33" s="61"/>
      <c r="EG33" s="61"/>
      <c r="EH33" s="61"/>
      <c r="EI33" s="129"/>
    </row>
    <row r="34" spans="2:139" ht="34.5" customHeight="1">
      <c r="B34" s="362"/>
      <c r="C34" s="363"/>
      <c r="D34" s="363"/>
      <c r="E34" s="363"/>
      <c r="F34" s="363"/>
      <c r="G34" s="363"/>
      <c r="H34" s="363"/>
      <c r="I34" s="363"/>
      <c r="J34" s="363"/>
      <c r="K34" s="363"/>
      <c r="L34" s="364" t="s">
        <v>133</v>
      </c>
      <c r="M34" s="364"/>
      <c r="N34" s="364"/>
      <c r="O34" s="364"/>
      <c r="P34" s="364"/>
      <c r="Q34" s="365"/>
      <c r="R34" s="365"/>
      <c r="S34" s="365"/>
      <c r="T34" s="365"/>
      <c r="U34" s="365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  <c r="DT34" s="82"/>
      <c r="DU34" s="82"/>
      <c r="DV34" s="82"/>
      <c r="DW34" s="82"/>
      <c r="DX34" s="82"/>
      <c r="DY34" s="82"/>
      <c r="DZ34" s="82"/>
      <c r="EA34" s="82"/>
      <c r="EB34" s="82"/>
      <c r="EC34" s="82"/>
      <c r="ED34" s="82"/>
      <c r="EE34" s="82"/>
      <c r="EF34" s="82"/>
      <c r="EG34" s="82"/>
      <c r="EH34" s="82"/>
      <c r="EI34" s="130"/>
    </row>
  </sheetData>
  <sheetProtection/>
  <mergeCells count="163">
    <mergeCell ref="EF16:EF17"/>
    <mergeCell ref="B3:F6"/>
    <mergeCell ref="B12:I13"/>
    <mergeCell ref="D15:G17"/>
    <mergeCell ref="G3:I6"/>
    <mergeCell ref="B10:G11"/>
    <mergeCell ref="B15:C17"/>
    <mergeCell ref="J3:AF6"/>
    <mergeCell ref="J10:EI11"/>
    <mergeCell ref="DZ16:DZ17"/>
    <mergeCell ref="EA16:EA17"/>
    <mergeCell ref="EB16:EB17"/>
    <mergeCell ref="EC16:EC17"/>
    <mergeCell ref="ED16:ED17"/>
    <mergeCell ref="EE16:EE17"/>
    <mergeCell ref="DH16:DH17"/>
    <mergeCell ref="DI16:DI17"/>
    <mergeCell ref="DP16:DP17"/>
    <mergeCell ref="DQ16:DQ17"/>
    <mergeCell ref="DR16:DR17"/>
    <mergeCell ref="CM16:CM17"/>
    <mergeCell ref="CN16:CN17"/>
    <mergeCell ref="CO16:CO17"/>
    <mergeCell ref="CV16:CV17"/>
    <mergeCell ref="CW16:CW17"/>
    <mergeCell ref="CS16:CU16"/>
    <mergeCell ref="BK16:BK17"/>
    <mergeCell ref="BR16:BR17"/>
    <mergeCell ref="BS16:BS17"/>
    <mergeCell ref="BT16:BT17"/>
    <mergeCell ref="BU16:BU17"/>
    <mergeCell ref="BO16:BQ16"/>
    <mergeCell ref="AY16:AY17"/>
    <mergeCell ref="AZ16:AZ17"/>
    <mergeCell ref="BA16:BA17"/>
    <mergeCell ref="BH16:BH17"/>
    <mergeCell ref="BI16:BI17"/>
    <mergeCell ref="BJ16:BJ17"/>
    <mergeCell ref="V16:V17"/>
    <mergeCell ref="W16:W17"/>
    <mergeCell ref="AD16:AD17"/>
    <mergeCell ref="AE16:AE17"/>
    <mergeCell ref="AF16:AF17"/>
    <mergeCell ref="AG16:AG17"/>
    <mergeCell ref="B18:B22"/>
    <mergeCell ref="C18:C22"/>
    <mergeCell ref="H15:H17"/>
    <mergeCell ref="I15:I17"/>
    <mergeCell ref="J16:J17"/>
    <mergeCell ref="K16:K17"/>
    <mergeCell ref="DW31:EA31"/>
    <mergeCell ref="B33:F33"/>
    <mergeCell ref="G33:K33"/>
    <mergeCell ref="B34:F34"/>
    <mergeCell ref="G34:K34"/>
    <mergeCell ref="L34:P34"/>
    <mergeCell ref="Q34:U34"/>
    <mergeCell ref="BO31:BS31"/>
    <mergeCell ref="BY31:CC31"/>
    <mergeCell ref="CI31:CM31"/>
    <mergeCell ref="CS31:CW31"/>
    <mergeCell ref="DC31:DG31"/>
    <mergeCell ref="DM31:DQ31"/>
    <mergeCell ref="L31:P31"/>
    <mergeCell ref="Q31:U31"/>
    <mergeCell ref="AA31:AE31"/>
    <mergeCell ref="AK31:AO31"/>
    <mergeCell ref="AU31:AY31"/>
    <mergeCell ref="BE31:BI31"/>
    <mergeCell ref="D23:G23"/>
    <mergeCell ref="D25:G25"/>
    <mergeCell ref="B30:F30"/>
    <mergeCell ref="G30:K30"/>
    <mergeCell ref="C31:F31"/>
    <mergeCell ref="H31:I31"/>
    <mergeCell ref="DW16:DY16"/>
    <mergeCell ref="E18:G18"/>
    <mergeCell ref="E19:G19"/>
    <mergeCell ref="E20:G20"/>
    <mergeCell ref="E21:G21"/>
    <mergeCell ref="D22:G22"/>
    <mergeCell ref="L16:L17"/>
    <mergeCell ref="M16:M17"/>
    <mergeCell ref="T16:T17"/>
    <mergeCell ref="U16:U17"/>
    <mergeCell ref="DJ16:DL16"/>
    <mergeCell ref="DM16:DO16"/>
    <mergeCell ref="DT16:DV16"/>
    <mergeCell ref="CX16:CX17"/>
    <mergeCell ref="CY16:CY17"/>
    <mergeCell ref="DF16:DF17"/>
    <mergeCell ref="DG16:DG17"/>
    <mergeCell ref="DS16:DS17"/>
    <mergeCell ref="CZ16:DB16"/>
    <mergeCell ref="DC16:DE16"/>
    <mergeCell ref="BV16:BX16"/>
    <mergeCell ref="BY16:CA16"/>
    <mergeCell ref="CF16:CH16"/>
    <mergeCell ref="CI16:CK16"/>
    <mergeCell ref="CP16:CR16"/>
    <mergeCell ref="CB16:CB17"/>
    <mergeCell ref="CC16:CC17"/>
    <mergeCell ref="CD16:CD17"/>
    <mergeCell ref="CE16:CE17"/>
    <mergeCell ref="CL16:CL17"/>
    <mergeCell ref="AR16:AT16"/>
    <mergeCell ref="AU16:AW16"/>
    <mergeCell ref="BB16:BD16"/>
    <mergeCell ref="BE16:BG16"/>
    <mergeCell ref="BL16:BN16"/>
    <mergeCell ref="AN16:AN17"/>
    <mergeCell ref="AO16:AO17"/>
    <mergeCell ref="AP16:AP17"/>
    <mergeCell ref="AQ16:AQ17"/>
    <mergeCell ref="AX16:AX17"/>
    <mergeCell ref="EB15:ED15"/>
    <mergeCell ref="EE15:EF15"/>
    <mergeCell ref="EH15:EI15"/>
    <mergeCell ref="EK15:EL15"/>
    <mergeCell ref="N16:P16"/>
    <mergeCell ref="Q16:S16"/>
    <mergeCell ref="X16:Z16"/>
    <mergeCell ref="AA16:AC16"/>
    <mergeCell ref="AH16:AJ16"/>
    <mergeCell ref="AK16:AM16"/>
    <mergeCell ref="BT15:CC15"/>
    <mergeCell ref="CD15:CM15"/>
    <mergeCell ref="CN15:CW15"/>
    <mergeCell ref="CX15:DG15"/>
    <mergeCell ref="DH15:DQ15"/>
    <mergeCell ref="DR15:EA15"/>
    <mergeCell ref="EG12:EI12"/>
    <mergeCell ref="K13:T13"/>
    <mergeCell ref="AA13:AC13"/>
    <mergeCell ref="J15:K15"/>
    <mergeCell ref="L15:U15"/>
    <mergeCell ref="V15:AE15"/>
    <mergeCell ref="AF15:AO15"/>
    <mergeCell ref="AP15:AY15"/>
    <mergeCell ref="AZ15:BI15"/>
    <mergeCell ref="BJ15:BS15"/>
    <mergeCell ref="CA12:CI12"/>
    <mergeCell ref="CK12:CS12"/>
    <mergeCell ref="CU12:DC12"/>
    <mergeCell ref="DE12:DM12"/>
    <mergeCell ref="DO12:DW12"/>
    <mergeCell ref="DY12:EF12"/>
    <mergeCell ref="B7:U7"/>
    <mergeCell ref="B8:U8"/>
    <mergeCell ref="J12:U12"/>
    <mergeCell ref="V12:AE12"/>
    <mergeCell ref="AF12:AO12"/>
    <mergeCell ref="AP12:AY12"/>
    <mergeCell ref="AY25:AZ25"/>
    <mergeCell ref="CM25:CN25"/>
    <mergeCell ref="EK25:EL25"/>
    <mergeCell ref="AG3:AM3"/>
    <mergeCell ref="AG4:AM4"/>
    <mergeCell ref="AG5:AM5"/>
    <mergeCell ref="AG6:AM6"/>
    <mergeCell ref="AZ12:BI12"/>
    <mergeCell ref="BJ12:BS12"/>
    <mergeCell ref="BT12:BY12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EX45"/>
  <sheetViews>
    <sheetView tabSelected="1" zoomScale="80" zoomScaleNormal="80" zoomScalePageLayoutView="0" workbookViewId="0" topLeftCell="B15">
      <pane xSplit="13455" ySplit="1335" topLeftCell="EE32" activePane="bottomRight" state="split"/>
      <selection pane="topLeft" activeCell="AV33" sqref="AV33"/>
      <selection pane="topRight" activeCell="AP15" sqref="AP15:AY15"/>
      <selection pane="bottomLeft" activeCell="B20" sqref="B20"/>
      <selection pane="bottomRight" activeCell="EG36" sqref="EG36"/>
    </sheetView>
  </sheetViews>
  <sheetFormatPr defaultColWidth="11.421875" defaultRowHeight="15"/>
  <cols>
    <col min="1" max="1" width="11.421875" style="0" hidden="1" customWidth="1"/>
    <col min="2" max="2" width="9.140625" style="0" customWidth="1"/>
    <col min="3" max="3" width="18.00390625" style="0" customWidth="1"/>
    <col min="4" max="4" width="8.57421875" style="0" customWidth="1"/>
    <col min="5" max="6" width="11.421875" style="0" bestFit="1" customWidth="1"/>
    <col min="7" max="7" width="33.57421875" style="0" customWidth="1"/>
    <col min="8" max="8" width="18.8515625" style="0" customWidth="1"/>
    <col min="9" max="9" width="17.57421875" style="0" customWidth="1"/>
    <col min="10" max="10" width="16.00390625" style="0" customWidth="1"/>
    <col min="11" max="11" width="11.421875" style="0" customWidth="1"/>
    <col min="12" max="12" width="15.7109375" style="0" customWidth="1"/>
    <col min="13" max="16" width="16.7109375" style="0" customWidth="1"/>
    <col min="17" max="19" width="11.421875" style="0" customWidth="1"/>
    <col min="20" max="20" width="21.00390625" style="0" customWidth="1"/>
    <col min="21" max="23" width="11.421875" style="0" customWidth="1"/>
    <col min="24" max="24" width="16.8515625" style="0" customWidth="1"/>
    <col min="25" max="26" width="11.421875" style="0" customWidth="1"/>
    <col min="27" max="27" width="13.57421875" style="0" customWidth="1"/>
    <col min="28" max="28" width="12.57421875" style="0" customWidth="1"/>
    <col min="29" max="29" width="11.421875" style="0" customWidth="1"/>
    <col min="30" max="30" width="23.421875" style="0" customWidth="1"/>
    <col min="31" max="33" width="11.421875" style="0" customWidth="1"/>
    <col min="34" max="34" width="17.00390625" style="0" customWidth="1"/>
    <col min="35" max="39" width="11.421875" style="0" customWidth="1"/>
    <col min="40" max="40" width="19.7109375" style="0" customWidth="1"/>
    <col min="41" max="43" width="11.421875" style="0" customWidth="1"/>
    <col min="44" max="44" width="15.57421875" style="0" customWidth="1"/>
    <col min="45" max="49" width="11.421875" style="0" customWidth="1"/>
    <col min="50" max="50" width="20.421875" style="0" customWidth="1"/>
    <col min="51" max="53" width="11.421875" style="0" customWidth="1"/>
    <col min="54" max="54" width="15.421875" style="0" customWidth="1"/>
    <col min="55" max="59" width="11.421875" style="0" customWidth="1"/>
    <col min="60" max="60" width="20.00390625" style="0" customWidth="1"/>
    <col min="61" max="63" width="11.421875" style="0" customWidth="1"/>
    <col min="64" max="64" width="15.140625" style="0" customWidth="1"/>
    <col min="65" max="69" width="11.421875" style="0" customWidth="1"/>
    <col min="70" max="70" width="21.57421875" style="0" customWidth="1"/>
    <col min="71" max="73" width="11.421875" style="0" customWidth="1"/>
    <col min="74" max="74" width="18.28125" style="0" customWidth="1"/>
    <col min="75" max="79" width="11.421875" style="0" customWidth="1"/>
    <col min="80" max="80" width="21.00390625" style="0" customWidth="1"/>
    <col min="81" max="83" width="11.421875" style="0" customWidth="1"/>
    <col min="84" max="84" width="16.28125" style="0" customWidth="1"/>
    <col min="85" max="89" width="11.421875" style="0" customWidth="1"/>
    <col min="90" max="90" width="21.7109375" style="0" customWidth="1"/>
    <col min="91" max="93" width="11.421875" style="0" customWidth="1"/>
    <col min="94" max="94" width="15.140625" style="0" customWidth="1"/>
    <col min="95" max="99" width="11.421875" style="0" customWidth="1"/>
    <col min="100" max="100" width="21.7109375" style="0" customWidth="1"/>
    <col min="101" max="103" width="11.421875" style="0" customWidth="1"/>
    <col min="104" max="104" width="17.28125" style="0" customWidth="1"/>
    <col min="105" max="109" width="11.421875" style="0" customWidth="1"/>
    <col min="110" max="110" width="20.421875" style="0" customWidth="1"/>
    <col min="111" max="113" width="11.421875" style="0" customWidth="1"/>
    <col min="114" max="114" width="16.140625" style="0" customWidth="1"/>
    <col min="115" max="119" width="11.421875" style="0" customWidth="1"/>
    <col min="120" max="120" width="20.421875" style="0" customWidth="1"/>
    <col min="121" max="123" width="11.421875" style="0" customWidth="1"/>
    <col min="124" max="124" width="14.00390625" style="0" customWidth="1"/>
    <col min="125" max="125" width="11.421875" style="0" customWidth="1"/>
    <col min="126" max="126" width="16.28125" style="0" customWidth="1"/>
    <col min="127" max="128" width="14.7109375" style="0" customWidth="1"/>
    <col min="129" max="129" width="11.421875" style="0" customWidth="1"/>
    <col min="130" max="130" width="21.7109375" style="0" customWidth="1"/>
    <col min="131" max="131" width="13.28125" style="0" customWidth="1"/>
    <col min="132" max="134" width="20.8515625" style="0" customWidth="1"/>
    <col min="135" max="135" width="14.28125" style="0" customWidth="1"/>
    <col min="136" max="136" width="19.7109375" style="0" customWidth="1"/>
    <col min="137" max="137" width="20.57421875" style="0" customWidth="1"/>
    <col min="138" max="138" width="17.8515625" style="0" customWidth="1"/>
    <col min="139" max="139" width="21.140625" style="0" customWidth="1"/>
    <col min="140" max="140" width="11.421875" style="131" customWidth="1"/>
    <col min="141" max="141" width="12.8515625" style="131" bestFit="1" customWidth="1"/>
    <col min="142" max="142" width="8.8515625" style="131" bestFit="1" customWidth="1"/>
    <col min="143" max="143" width="13.140625" style="131" bestFit="1" customWidth="1"/>
    <col min="144" max="144" width="14.421875" style="131" bestFit="1" customWidth="1"/>
    <col min="145" max="145" width="12.8515625" style="131" bestFit="1" customWidth="1"/>
    <col min="146" max="146" width="14.421875" style="131" bestFit="1" customWidth="1"/>
    <col min="147" max="147" width="13.140625" style="131" bestFit="1" customWidth="1"/>
    <col min="148" max="149" width="14.421875" style="131" bestFit="1" customWidth="1"/>
    <col min="150" max="150" width="14.28125" style="131" bestFit="1" customWidth="1"/>
    <col min="151" max="152" width="14.421875" style="131" bestFit="1" customWidth="1"/>
    <col min="153" max="153" width="12.8515625" style="131" bestFit="1" customWidth="1"/>
    <col min="154" max="154" width="15.28125" style="131" bestFit="1" customWidth="1"/>
    <col min="155" max="155" width="11.421875" style="131" bestFit="1" customWidth="1"/>
  </cols>
  <sheetData>
    <row r="3" spans="2:39" ht="18" customHeight="1">
      <c r="B3" s="392"/>
      <c r="C3" s="393"/>
      <c r="D3" s="393"/>
      <c r="E3" s="393"/>
      <c r="F3" s="394"/>
      <c r="G3" s="410" t="s">
        <v>51</v>
      </c>
      <c r="H3" s="411"/>
      <c r="I3" s="411"/>
      <c r="J3" s="425" t="s">
        <v>3</v>
      </c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5"/>
      <c r="AA3" s="425"/>
      <c r="AB3" s="425"/>
      <c r="AC3" s="425"/>
      <c r="AD3" s="425"/>
      <c r="AE3" s="425"/>
      <c r="AF3" s="426"/>
      <c r="AG3" s="296" t="s">
        <v>52</v>
      </c>
      <c r="AH3" s="297"/>
      <c r="AI3" s="297"/>
      <c r="AJ3" s="297"/>
      <c r="AK3" s="297"/>
      <c r="AL3" s="297"/>
      <c r="AM3" s="298"/>
    </row>
    <row r="4" spans="2:39" ht="18" customHeight="1">
      <c r="B4" s="395"/>
      <c r="C4" s="396"/>
      <c r="D4" s="396"/>
      <c r="E4" s="396"/>
      <c r="F4" s="397"/>
      <c r="G4" s="289"/>
      <c r="H4" s="412"/>
      <c r="I4" s="412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427"/>
      <c r="V4" s="427"/>
      <c r="W4" s="427"/>
      <c r="X4" s="427"/>
      <c r="Y4" s="427"/>
      <c r="Z4" s="427"/>
      <c r="AA4" s="427"/>
      <c r="AB4" s="427"/>
      <c r="AC4" s="427"/>
      <c r="AD4" s="427"/>
      <c r="AE4" s="427"/>
      <c r="AF4" s="428"/>
      <c r="AG4" s="299" t="s">
        <v>2</v>
      </c>
      <c r="AH4" s="300"/>
      <c r="AI4" s="300"/>
      <c r="AJ4" s="300"/>
      <c r="AK4" s="300"/>
      <c r="AL4" s="300"/>
      <c r="AM4" s="301"/>
    </row>
    <row r="5" spans="2:39" ht="18" customHeight="1">
      <c r="B5" s="395"/>
      <c r="C5" s="396"/>
      <c r="D5" s="396"/>
      <c r="E5" s="396"/>
      <c r="F5" s="397"/>
      <c r="G5" s="289"/>
      <c r="H5" s="412"/>
      <c r="I5" s="412"/>
      <c r="J5" s="427"/>
      <c r="K5" s="427"/>
      <c r="L5" s="427"/>
      <c r="M5" s="427"/>
      <c r="N5" s="427"/>
      <c r="O5" s="427"/>
      <c r="P5" s="427"/>
      <c r="Q5" s="427"/>
      <c r="R5" s="427"/>
      <c r="S5" s="427"/>
      <c r="T5" s="427"/>
      <c r="U5" s="427"/>
      <c r="V5" s="427"/>
      <c r="W5" s="427"/>
      <c r="X5" s="427"/>
      <c r="Y5" s="427"/>
      <c r="Z5" s="427"/>
      <c r="AA5" s="427"/>
      <c r="AB5" s="427"/>
      <c r="AC5" s="427"/>
      <c r="AD5" s="427"/>
      <c r="AE5" s="427"/>
      <c r="AF5" s="428"/>
      <c r="AG5" s="299" t="s">
        <v>4</v>
      </c>
      <c r="AH5" s="300"/>
      <c r="AI5" s="300"/>
      <c r="AJ5" s="300"/>
      <c r="AK5" s="300"/>
      <c r="AL5" s="300"/>
      <c r="AM5" s="301"/>
    </row>
    <row r="6" spans="2:39" ht="18" customHeight="1">
      <c r="B6" s="398"/>
      <c r="C6" s="399"/>
      <c r="D6" s="399"/>
      <c r="E6" s="399"/>
      <c r="F6" s="400"/>
      <c r="G6" s="413"/>
      <c r="H6" s="414"/>
      <c r="I6" s="414"/>
      <c r="J6" s="429"/>
      <c r="K6" s="429"/>
      <c r="L6" s="429"/>
      <c r="M6" s="429"/>
      <c r="N6" s="429"/>
      <c r="O6" s="429"/>
      <c r="P6" s="429"/>
      <c r="Q6" s="429"/>
      <c r="R6" s="429"/>
      <c r="S6" s="429"/>
      <c r="T6" s="429"/>
      <c r="U6" s="429"/>
      <c r="V6" s="429"/>
      <c r="W6" s="429"/>
      <c r="X6" s="429"/>
      <c r="Y6" s="429"/>
      <c r="Z6" s="429"/>
      <c r="AA6" s="429"/>
      <c r="AB6" s="429"/>
      <c r="AC6" s="429"/>
      <c r="AD6" s="429"/>
      <c r="AE6" s="429"/>
      <c r="AF6" s="430"/>
      <c r="AG6" s="302" t="s">
        <v>5</v>
      </c>
      <c r="AH6" s="303"/>
      <c r="AI6" s="303"/>
      <c r="AJ6" s="303"/>
      <c r="AK6" s="303"/>
      <c r="AL6" s="303"/>
      <c r="AM6" s="304"/>
    </row>
    <row r="7" spans="2:21" ht="24.75" customHeight="1"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</row>
    <row r="8" spans="2:21" ht="33" customHeight="1">
      <c r="B8" s="306" t="s">
        <v>53</v>
      </c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</row>
    <row r="9" ht="17.25" customHeight="1"/>
    <row r="10" spans="2:139" ht="15" customHeight="1">
      <c r="B10" s="415" t="s">
        <v>54</v>
      </c>
      <c r="C10" s="416"/>
      <c r="D10" s="416"/>
      <c r="E10" s="416"/>
      <c r="F10" s="416"/>
      <c r="G10" s="416"/>
      <c r="H10" s="2"/>
      <c r="I10" s="2"/>
      <c r="J10" s="431" t="s">
        <v>55</v>
      </c>
      <c r="K10" s="432"/>
      <c r="L10" s="432"/>
      <c r="M10" s="432"/>
      <c r="N10" s="432"/>
      <c r="O10" s="432"/>
      <c r="P10" s="432"/>
      <c r="Q10" s="432"/>
      <c r="R10" s="432"/>
      <c r="S10" s="432"/>
      <c r="T10" s="432"/>
      <c r="U10" s="432"/>
      <c r="V10" s="432"/>
      <c r="W10" s="432"/>
      <c r="X10" s="432"/>
      <c r="Y10" s="432"/>
      <c r="Z10" s="432"/>
      <c r="AA10" s="432"/>
      <c r="AB10" s="432"/>
      <c r="AC10" s="432"/>
      <c r="AD10" s="432"/>
      <c r="AE10" s="432"/>
      <c r="AF10" s="432"/>
      <c r="AG10" s="432"/>
      <c r="AH10" s="432"/>
      <c r="AI10" s="432"/>
      <c r="AJ10" s="432"/>
      <c r="AK10" s="432"/>
      <c r="AL10" s="432"/>
      <c r="AM10" s="432"/>
      <c r="AN10" s="432"/>
      <c r="AO10" s="432"/>
      <c r="AP10" s="432"/>
      <c r="AQ10" s="432"/>
      <c r="AR10" s="432"/>
      <c r="AS10" s="432"/>
      <c r="AT10" s="432"/>
      <c r="AU10" s="432"/>
      <c r="AV10" s="432"/>
      <c r="AW10" s="432"/>
      <c r="AX10" s="432"/>
      <c r="AY10" s="432"/>
      <c r="AZ10" s="432"/>
      <c r="BA10" s="432"/>
      <c r="BB10" s="432"/>
      <c r="BC10" s="432"/>
      <c r="BD10" s="432"/>
      <c r="BE10" s="432"/>
      <c r="BF10" s="432"/>
      <c r="BG10" s="432"/>
      <c r="BH10" s="432"/>
      <c r="BI10" s="432"/>
      <c r="BJ10" s="432"/>
      <c r="BK10" s="432"/>
      <c r="BL10" s="432"/>
      <c r="BM10" s="432"/>
      <c r="BN10" s="432"/>
      <c r="BO10" s="432"/>
      <c r="BP10" s="432"/>
      <c r="BQ10" s="432"/>
      <c r="BR10" s="432"/>
      <c r="BS10" s="432"/>
      <c r="BT10" s="432"/>
      <c r="BU10" s="432"/>
      <c r="BV10" s="432"/>
      <c r="BW10" s="432"/>
      <c r="BX10" s="432"/>
      <c r="BY10" s="432"/>
      <c r="BZ10" s="432"/>
      <c r="CA10" s="432"/>
      <c r="CB10" s="432"/>
      <c r="CC10" s="432"/>
      <c r="CD10" s="432"/>
      <c r="CE10" s="432"/>
      <c r="CF10" s="432"/>
      <c r="CG10" s="432"/>
      <c r="CH10" s="432"/>
      <c r="CI10" s="432"/>
      <c r="CJ10" s="432"/>
      <c r="CK10" s="432"/>
      <c r="CL10" s="432"/>
      <c r="CM10" s="432"/>
      <c r="CN10" s="432"/>
      <c r="CO10" s="432"/>
      <c r="CP10" s="432"/>
      <c r="CQ10" s="432"/>
      <c r="CR10" s="432"/>
      <c r="CS10" s="432"/>
      <c r="CT10" s="432"/>
      <c r="CU10" s="432"/>
      <c r="CV10" s="432"/>
      <c r="CW10" s="432"/>
      <c r="CX10" s="432"/>
      <c r="CY10" s="432"/>
      <c r="CZ10" s="432"/>
      <c r="DA10" s="432"/>
      <c r="DB10" s="432"/>
      <c r="DC10" s="432"/>
      <c r="DD10" s="432"/>
      <c r="DE10" s="432"/>
      <c r="DF10" s="432"/>
      <c r="DG10" s="432"/>
      <c r="DH10" s="432"/>
      <c r="DI10" s="432"/>
      <c r="DJ10" s="432"/>
      <c r="DK10" s="432"/>
      <c r="DL10" s="432"/>
      <c r="DM10" s="432"/>
      <c r="DN10" s="432"/>
      <c r="DO10" s="432"/>
      <c r="DP10" s="432"/>
      <c r="DQ10" s="432"/>
      <c r="DR10" s="432"/>
      <c r="DS10" s="432"/>
      <c r="DT10" s="432"/>
      <c r="DU10" s="432"/>
      <c r="DV10" s="432"/>
      <c r="DW10" s="432"/>
      <c r="DX10" s="432"/>
      <c r="DY10" s="432"/>
      <c r="DZ10" s="432"/>
      <c r="EA10" s="432"/>
      <c r="EB10" s="432"/>
      <c r="EC10" s="432"/>
      <c r="ED10" s="432"/>
      <c r="EE10" s="432"/>
      <c r="EF10" s="432"/>
      <c r="EG10" s="432"/>
      <c r="EH10" s="432"/>
      <c r="EI10" s="433"/>
    </row>
    <row r="11" spans="2:139" ht="26.25" customHeight="1">
      <c r="B11" s="417"/>
      <c r="C11" s="418"/>
      <c r="D11" s="418"/>
      <c r="E11" s="418"/>
      <c r="F11" s="418"/>
      <c r="G11" s="418"/>
      <c r="H11" s="3"/>
      <c r="I11" s="3"/>
      <c r="J11" s="434"/>
      <c r="K11" s="435"/>
      <c r="L11" s="435"/>
      <c r="M11" s="435"/>
      <c r="N11" s="435"/>
      <c r="O11" s="435"/>
      <c r="P11" s="435"/>
      <c r="Q11" s="435"/>
      <c r="R11" s="435"/>
      <c r="S11" s="435"/>
      <c r="T11" s="435"/>
      <c r="U11" s="435"/>
      <c r="V11" s="435"/>
      <c r="W11" s="435"/>
      <c r="X11" s="435"/>
      <c r="Y11" s="435"/>
      <c r="Z11" s="435"/>
      <c r="AA11" s="435"/>
      <c r="AB11" s="435"/>
      <c r="AC11" s="435"/>
      <c r="AD11" s="435"/>
      <c r="AE11" s="435"/>
      <c r="AF11" s="435"/>
      <c r="AG11" s="435"/>
      <c r="AH11" s="435"/>
      <c r="AI11" s="435"/>
      <c r="AJ11" s="435"/>
      <c r="AK11" s="435"/>
      <c r="AL11" s="435"/>
      <c r="AM11" s="435"/>
      <c r="AN11" s="435"/>
      <c r="AO11" s="435"/>
      <c r="AP11" s="435"/>
      <c r="AQ11" s="435"/>
      <c r="AR11" s="435"/>
      <c r="AS11" s="435"/>
      <c r="AT11" s="435"/>
      <c r="AU11" s="435"/>
      <c r="AV11" s="435"/>
      <c r="AW11" s="435"/>
      <c r="AX11" s="435"/>
      <c r="AY11" s="435"/>
      <c r="AZ11" s="435"/>
      <c r="BA11" s="435"/>
      <c r="BB11" s="435"/>
      <c r="BC11" s="435"/>
      <c r="BD11" s="435"/>
      <c r="BE11" s="435"/>
      <c r="BF11" s="435"/>
      <c r="BG11" s="435"/>
      <c r="BH11" s="435"/>
      <c r="BI11" s="435"/>
      <c r="BJ11" s="435"/>
      <c r="BK11" s="435"/>
      <c r="BL11" s="435"/>
      <c r="BM11" s="435"/>
      <c r="BN11" s="435"/>
      <c r="BO11" s="435"/>
      <c r="BP11" s="435"/>
      <c r="BQ11" s="435"/>
      <c r="BR11" s="435"/>
      <c r="BS11" s="435"/>
      <c r="BT11" s="435"/>
      <c r="BU11" s="435"/>
      <c r="BV11" s="435"/>
      <c r="BW11" s="435"/>
      <c r="BX11" s="435"/>
      <c r="BY11" s="435"/>
      <c r="BZ11" s="435"/>
      <c r="CA11" s="435"/>
      <c r="CB11" s="435"/>
      <c r="CC11" s="435"/>
      <c r="CD11" s="435"/>
      <c r="CE11" s="435"/>
      <c r="CF11" s="435"/>
      <c r="CG11" s="435"/>
      <c r="CH11" s="435"/>
      <c r="CI11" s="435"/>
      <c r="CJ11" s="435"/>
      <c r="CK11" s="435"/>
      <c r="CL11" s="435"/>
      <c r="CM11" s="435"/>
      <c r="CN11" s="435"/>
      <c r="CO11" s="435"/>
      <c r="CP11" s="435"/>
      <c r="CQ11" s="435"/>
      <c r="CR11" s="435"/>
      <c r="CS11" s="435"/>
      <c r="CT11" s="435"/>
      <c r="CU11" s="435"/>
      <c r="CV11" s="435"/>
      <c r="CW11" s="435"/>
      <c r="CX11" s="435"/>
      <c r="CY11" s="435"/>
      <c r="CZ11" s="435"/>
      <c r="DA11" s="435"/>
      <c r="DB11" s="435"/>
      <c r="DC11" s="435"/>
      <c r="DD11" s="435"/>
      <c r="DE11" s="435"/>
      <c r="DF11" s="435"/>
      <c r="DG11" s="435"/>
      <c r="DH11" s="435"/>
      <c r="DI11" s="435"/>
      <c r="DJ11" s="435"/>
      <c r="DK11" s="435"/>
      <c r="DL11" s="435"/>
      <c r="DM11" s="435"/>
      <c r="DN11" s="435"/>
      <c r="DO11" s="435"/>
      <c r="DP11" s="435"/>
      <c r="DQ11" s="435"/>
      <c r="DR11" s="435"/>
      <c r="DS11" s="435"/>
      <c r="DT11" s="435"/>
      <c r="DU11" s="435"/>
      <c r="DV11" s="435"/>
      <c r="DW11" s="435"/>
      <c r="DX11" s="435"/>
      <c r="DY11" s="435"/>
      <c r="DZ11" s="435"/>
      <c r="EA11" s="435"/>
      <c r="EB11" s="435"/>
      <c r="EC11" s="435"/>
      <c r="ED11" s="435"/>
      <c r="EE11" s="435"/>
      <c r="EF11" s="435"/>
      <c r="EG11" s="435"/>
      <c r="EH11" s="435"/>
      <c r="EI11" s="436"/>
    </row>
    <row r="12" spans="2:139" ht="27" customHeight="1">
      <c r="B12" s="401" t="s">
        <v>136</v>
      </c>
      <c r="C12" s="402"/>
      <c r="D12" s="402"/>
      <c r="E12" s="402"/>
      <c r="F12" s="402"/>
      <c r="G12" s="402"/>
      <c r="H12" s="402"/>
      <c r="I12" s="402"/>
      <c r="J12" s="307" t="s">
        <v>57</v>
      </c>
      <c r="K12" s="305"/>
      <c r="L12" s="305"/>
      <c r="M12" s="305"/>
      <c r="N12" s="305"/>
      <c r="O12" s="305"/>
      <c r="P12" s="305"/>
      <c r="Q12" s="305"/>
      <c r="R12" s="305"/>
      <c r="S12" s="305"/>
      <c r="T12" s="305"/>
      <c r="U12" s="308"/>
      <c r="V12" s="309" t="s">
        <v>58</v>
      </c>
      <c r="W12" s="305"/>
      <c r="X12" s="305"/>
      <c r="Y12" s="305"/>
      <c r="Z12" s="305"/>
      <c r="AA12" s="305"/>
      <c r="AB12" s="305"/>
      <c r="AC12" s="305"/>
      <c r="AD12" s="305"/>
      <c r="AE12" s="308"/>
      <c r="AF12" s="309" t="s">
        <v>59</v>
      </c>
      <c r="AG12" s="305"/>
      <c r="AH12" s="305"/>
      <c r="AI12" s="305"/>
      <c r="AJ12" s="305"/>
      <c r="AK12" s="305"/>
      <c r="AL12" s="305"/>
      <c r="AM12" s="305"/>
      <c r="AN12" s="305"/>
      <c r="AO12" s="308"/>
      <c r="AP12" s="309"/>
      <c r="AQ12" s="305"/>
      <c r="AR12" s="305"/>
      <c r="AS12" s="305"/>
      <c r="AT12" s="305"/>
      <c r="AU12" s="305"/>
      <c r="AV12" s="305"/>
      <c r="AW12" s="305"/>
      <c r="AX12" s="305"/>
      <c r="AY12" s="305"/>
      <c r="AZ12" s="305"/>
      <c r="BA12" s="305"/>
      <c r="BB12" s="305"/>
      <c r="BC12" s="305"/>
      <c r="BD12" s="305"/>
      <c r="BE12" s="305"/>
      <c r="BF12" s="305"/>
      <c r="BG12" s="305"/>
      <c r="BH12" s="305"/>
      <c r="BI12" s="305"/>
      <c r="BJ12" s="305"/>
      <c r="BK12" s="305"/>
      <c r="BL12" s="305"/>
      <c r="BM12" s="305"/>
      <c r="BN12" s="305"/>
      <c r="BO12" s="305"/>
      <c r="BP12" s="305"/>
      <c r="BQ12" s="305"/>
      <c r="BR12" s="305"/>
      <c r="BS12" s="305"/>
      <c r="BT12" s="305"/>
      <c r="BU12" s="305"/>
      <c r="BV12" s="305"/>
      <c r="BW12" s="305"/>
      <c r="BX12" s="305"/>
      <c r="BY12" s="305"/>
      <c r="BZ12" s="23"/>
      <c r="CA12" s="305"/>
      <c r="CB12" s="305"/>
      <c r="CC12" s="305"/>
      <c r="CD12" s="305"/>
      <c r="CE12" s="305"/>
      <c r="CF12" s="305"/>
      <c r="CG12" s="305"/>
      <c r="CH12" s="305"/>
      <c r="CI12" s="305"/>
      <c r="CJ12" s="23"/>
      <c r="CK12" s="305"/>
      <c r="CL12" s="305"/>
      <c r="CM12" s="305"/>
      <c r="CN12" s="305"/>
      <c r="CO12" s="305"/>
      <c r="CP12" s="305"/>
      <c r="CQ12" s="305"/>
      <c r="CR12" s="305"/>
      <c r="CS12" s="305"/>
      <c r="CT12" s="23"/>
      <c r="CU12" s="305"/>
      <c r="CV12" s="305"/>
      <c r="CW12" s="305"/>
      <c r="CX12" s="305"/>
      <c r="CY12" s="305"/>
      <c r="CZ12" s="305"/>
      <c r="DA12" s="305"/>
      <c r="DB12" s="305"/>
      <c r="DC12" s="305"/>
      <c r="DD12" s="23"/>
      <c r="DE12" s="305"/>
      <c r="DF12" s="305"/>
      <c r="DG12" s="305"/>
      <c r="DH12" s="305"/>
      <c r="DI12" s="305"/>
      <c r="DJ12" s="305"/>
      <c r="DK12" s="305"/>
      <c r="DL12" s="305"/>
      <c r="DM12" s="305"/>
      <c r="DN12" s="23"/>
      <c r="DO12" s="305"/>
      <c r="DP12" s="305"/>
      <c r="DQ12" s="305"/>
      <c r="DR12" s="305"/>
      <c r="DS12" s="305"/>
      <c r="DT12" s="305"/>
      <c r="DU12" s="305"/>
      <c r="DV12" s="305"/>
      <c r="DW12" s="305"/>
      <c r="DX12" s="23"/>
      <c r="DY12" s="305"/>
      <c r="DZ12" s="305"/>
      <c r="EA12" s="305"/>
      <c r="EB12" s="305"/>
      <c r="EC12" s="305"/>
      <c r="ED12" s="305"/>
      <c r="EE12" s="305"/>
      <c r="EF12" s="308"/>
      <c r="EG12" s="309" t="s">
        <v>60</v>
      </c>
      <c r="EH12" s="305"/>
      <c r="EI12" s="440"/>
    </row>
    <row r="13" spans="2:139" ht="57.75" customHeight="1">
      <c r="B13" s="403"/>
      <c r="C13" s="404"/>
      <c r="D13" s="404"/>
      <c r="E13" s="404"/>
      <c r="F13" s="404"/>
      <c r="G13" s="404"/>
      <c r="H13" s="404"/>
      <c r="I13" s="404"/>
      <c r="J13" s="24"/>
      <c r="K13" s="310" t="s">
        <v>61</v>
      </c>
      <c r="L13" s="310"/>
      <c r="M13" s="310"/>
      <c r="N13" s="310"/>
      <c r="O13" s="310"/>
      <c r="P13" s="310"/>
      <c r="Q13" s="310"/>
      <c r="R13" s="310"/>
      <c r="S13" s="310"/>
      <c r="T13" s="310"/>
      <c r="U13" s="63"/>
      <c r="V13" s="64"/>
      <c r="W13" s="65"/>
      <c r="X13" s="65"/>
      <c r="Y13" s="65"/>
      <c r="Z13" s="65"/>
      <c r="AA13" s="310"/>
      <c r="AB13" s="310"/>
      <c r="AC13" s="310"/>
      <c r="AD13" s="65"/>
      <c r="AE13" s="63"/>
      <c r="AF13" s="65"/>
      <c r="AG13" s="65"/>
      <c r="AH13" s="65"/>
      <c r="AI13" s="65"/>
      <c r="AJ13" s="65"/>
      <c r="AK13" s="65"/>
      <c r="AL13" s="65"/>
      <c r="AM13" s="65"/>
      <c r="AN13" s="65"/>
      <c r="AO13" s="63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4"/>
      <c r="EH13" s="65"/>
      <c r="EI13" s="107"/>
    </row>
    <row r="14" ht="9.75" customHeight="1"/>
    <row r="15" spans="2:139" ht="28.5" customHeight="1">
      <c r="B15" s="419" t="s">
        <v>62</v>
      </c>
      <c r="C15" s="420"/>
      <c r="D15" s="405" t="s">
        <v>63</v>
      </c>
      <c r="E15" s="322"/>
      <c r="F15" s="322"/>
      <c r="G15" s="322"/>
      <c r="H15" s="372" t="s">
        <v>64</v>
      </c>
      <c r="I15" s="375" t="s">
        <v>65</v>
      </c>
      <c r="J15" s="311" t="s">
        <v>66</v>
      </c>
      <c r="K15" s="312"/>
      <c r="L15" s="313" t="s">
        <v>67</v>
      </c>
      <c r="M15" s="314"/>
      <c r="N15" s="314"/>
      <c r="O15" s="314"/>
      <c r="P15" s="314"/>
      <c r="Q15" s="314"/>
      <c r="R15" s="314"/>
      <c r="S15" s="314"/>
      <c r="T15" s="314"/>
      <c r="U15" s="315"/>
      <c r="V15" s="316" t="s">
        <v>68</v>
      </c>
      <c r="W15" s="314"/>
      <c r="X15" s="314"/>
      <c r="Y15" s="314"/>
      <c r="Z15" s="314"/>
      <c r="AA15" s="314"/>
      <c r="AB15" s="314"/>
      <c r="AC15" s="314"/>
      <c r="AD15" s="314"/>
      <c r="AE15" s="317"/>
      <c r="AF15" s="313" t="s">
        <v>69</v>
      </c>
      <c r="AG15" s="314"/>
      <c r="AH15" s="314"/>
      <c r="AI15" s="314"/>
      <c r="AJ15" s="314"/>
      <c r="AK15" s="314"/>
      <c r="AL15" s="314"/>
      <c r="AM15" s="314"/>
      <c r="AN15" s="314"/>
      <c r="AO15" s="315"/>
      <c r="AP15" s="316" t="s">
        <v>70</v>
      </c>
      <c r="AQ15" s="314"/>
      <c r="AR15" s="314"/>
      <c r="AS15" s="314"/>
      <c r="AT15" s="314"/>
      <c r="AU15" s="314"/>
      <c r="AV15" s="314"/>
      <c r="AW15" s="314"/>
      <c r="AX15" s="314"/>
      <c r="AY15" s="317"/>
      <c r="AZ15" s="313" t="s">
        <v>71</v>
      </c>
      <c r="BA15" s="314"/>
      <c r="BB15" s="314"/>
      <c r="BC15" s="314"/>
      <c r="BD15" s="314"/>
      <c r="BE15" s="314"/>
      <c r="BF15" s="314"/>
      <c r="BG15" s="314"/>
      <c r="BH15" s="314"/>
      <c r="BI15" s="315"/>
      <c r="BJ15" s="316" t="s">
        <v>72</v>
      </c>
      <c r="BK15" s="314"/>
      <c r="BL15" s="314"/>
      <c r="BM15" s="314"/>
      <c r="BN15" s="314"/>
      <c r="BO15" s="314"/>
      <c r="BP15" s="314"/>
      <c r="BQ15" s="314"/>
      <c r="BR15" s="314"/>
      <c r="BS15" s="317"/>
      <c r="BT15" s="313" t="s">
        <v>73</v>
      </c>
      <c r="BU15" s="314"/>
      <c r="BV15" s="314"/>
      <c r="BW15" s="314"/>
      <c r="BX15" s="314"/>
      <c r="BY15" s="314"/>
      <c r="BZ15" s="314"/>
      <c r="CA15" s="314"/>
      <c r="CB15" s="314"/>
      <c r="CC15" s="315"/>
      <c r="CD15" s="313" t="s">
        <v>74</v>
      </c>
      <c r="CE15" s="314"/>
      <c r="CF15" s="314"/>
      <c r="CG15" s="314"/>
      <c r="CH15" s="314"/>
      <c r="CI15" s="314"/>
      <c r="CJ15" s="314"/>
      <c r="CK15" s="314"/>
      <c r="CL15" s="314"/>
      <c r="CM15" s="315"/>
      <c r="CN15" s="316" t="s">
        <v>75</v>
      </c>
      <c r="CO15" s="314"/>
      <c r="CP15" s="314"/>
      <c r="CQ15" s="314"/>
      <c r="CR15" s="314"/>
      <c r="CS15" s="314"/>
      <c r="CT15" s="314"/>
      <c r="CU15" s="314"/>
      <c r="CV15" s="314"/>
      <c r="CW15" s="317"/>
      <c r="CX15" s="313" t="s">
        <v>76</v>
      </c>
      <c r="CY15" s="314"/>
      <c r="CZ15" s="314"/>
      <c r="DA15" s="314"/>
      <c r="DB15" s="314"/>
      <c r="DC15" s="314"/>
      <c r="DD15" s="314"/>
      <c r="DE15" s="314"/>
      <c r="DF15" s="314"/>
      <c r="DG15" s="315"/>
      <c r="DH15" s="316" t="s">
        <v>77</v>
      </c>
      <c r="DI15" s="314"/>
      <c r="DJ15" s="314"/>
      <c r="DK15" s="314"/>
      <c r="DL15" s="314"/>
      <c r="DM15" s="314"/>
      <c r="DN15" s="314"/>
      <c r="DO15" s="314"/>
      <c r="DP15" s="314"/>
      <c r="DQ15" s="317"/>
      <c r="DR15" s="313" t="s">
        <v>78</v>
      </c>
      <c r="DS15" s="314"/>
      <c r="DT15" s="314"/>
      <c r="DU15" s="314"/>
      <c r="DV15" s="314"/>
      <c r="DW15" s="314"/>
      <c r="DX15" s="314"/>
      <c r="DY15" s="314"/>
      <c r="DZ15" s="314"/>
      <c r="EA15" s="317"/>
      <c r="EB15" s="318" t="s">
        <v>79</v>
      </c>
      <c r="EC15" s="319"/>
      <c r="ED15" s="320"/>
      <c r="EE15" s="321" t="s">
        <v>37</v>
      </c>
      <c r="EF15" s="322"/>
      <c r="EG15" s="108" t="s">
        <v>80</v>
      </c>
      <c r="EH15" s="323" t="s">
        <v>81</v>
      </c>
      <c r="EI15" s="324"/>
    </row>
    <row r="16" spans="2:139" ht="17.25" customHeight="1">
      <c r="B16" s="421"/>
      <c r="C16" s="422"/>
      <c r="D16" s="406"/>
      <c r="E16" s="407"/>
      <c r="F16" s="407"/>
      <c r="G16" s="407"/>
      <c r="H16" s="373"/>
      <c r="I16" s="376"/>
      <c r="J16" s="378" t="s">
        <v>82</v>
      </c>
      <c r="K16" s="380" t="s">
        <v>83</v>
      </c>
      <c r="L16" s="337" t="s">
        <v>84</v>
      </c>
      <c r="M16" s="335" t="s">
        <v>85</v>
      </c>
      <c r="N16" s="325" t="s">
        <v>37</v>
      </c>
      <c r="O16" s="326"/>
      <c r="P16" s="327"/>
      <c r="Q16" s="328" t="s">
        <v>86</v>
      </c>
      <c r="R16" s="328"/>
      <c r="S16" s="328"/>
      <c r="T16" s="329" t="s">
        <v>87</v>
      </c>
      <c r="U16" s="331" t="s">
        <v>88</v>
      </c>
      <c r="V16" s="327" t="s">
        <v>84</v>
      </c>
      <c r="W16" s="329" t="s">
        <v>85</v>
      </c>
      <c r="X16" s="325" t="s">
        <v>37</v>
      </c>
      <c r="Y16" s="326"/>
      <c r="Z16" s="327"/>
      <c r="AA16" s="328" t="s">
        <v>86</v>
      </c>
      <c r="AB16" s="328"/>
      <c r="AC16" s="328"/>
      <c r="AD16" s="329" t="s">
        <v>87</v>
      </c>
      <c r="AE16" s="325" t="s">
        <v>88</v>
      </c>
      <c r="AF16" s="337" t="s">
        <v>84</v>
      </c>
      <c r="AG16" s="335" t="s">
        <v>85</v>
      </c>
      <c r="AH16" s="325" t="s">
        <v>37</v>
      </c>
      <c r="AI16" s="326"/>
      <c r="AJ16" s="327"/>
      <c r="AK16" s="328" t="s">
        <v>86</v>
      </c>
      <c r="AL16" s="328"/>
      <c r="AM16" s="328"/>
      <c r="AN16" s="329" t="s">
        <v>87</v>
      </c>
      <c r="AO16" s="331" t="s">
        <v>88</v>
      </c>
      <c r="AP16" s="333" t="s">
        <v>84</v>
      </c>
      <c r="AQ16" s="335" t="s">
        <v>85</v>
      </c>
      <c r="AR16" s="325" t="s">
        <v>37</v>
      </c>
      <c r="AS16" s="326"/>
      <c r="AT16" s="327"/>
      <c r="AU16" s="328" t="s">
        <v>86</v>
      </c>
      <c r="AV16" s="328"/>
      <c r="AW16" s="328"/>
      <c r="AX16" s="329" t="s">
        <v>87</v>
      </c>
      <c r="AY16" s="325" t="s">
        <v>88</v>
      </c>
      <c r="AZ16" s="337" t="s">
        <v>84</v>
      </c>
      <c r="BA16" s="335" t="s">
        <v>85</v>
      </c>
      <c r="BB16" s="325" t="s">
        <v>37</v>
      </c>
      <c r="BC16" s="326"/>
      <c r="BD16" s="327"/>
      <c r="BE16" s="328" t="s">
        <v>86</v>
      </c>
      <c r="BF16" s="328"/>
      <c r="BG16" s="328"/>
      <c r="BH16" s="329" t="s">
        <v>87</v>
      </c>
      <c r="BI16" s="331" t="s">
        <v>88</v>
      </c>
      <c r="BJ16" s="333" t="s">
        <v>84</v>
      </c>
      <c r="BK16" s="335" t="s">
        <v>85</v>
      </c>
      <c r="BL16" s="325" t="s">
        <v>37</v>
      </c>
      <c r="BM16" s="326"/>
      <c r="BN16" s="327"/>
      <c r="BO16" s="328" t="s">
        <v>86</v>
      </c>
      <c r="BP16" s="328"/>
      <c r="BQ16" s="328"/>
      <c r="BR16" s="329" t="s">
        <v>87</v>
      </c>
      <c r="BS16" s="325" t="s">
        <v>88</v>
      </c>
      <c r="BT16" s="337" t="s">
        <v>84</v>
      </c>
      <c r="BU16" s="335" t="s">
        <v>85</v>
      </c>
      <c r="BV16" s="325" t="s">
        <v>37</v>
      </c>
      <c r="BW16" s="326"/>
      <c r="BX16" s="327"/>
      <c r="BY16" s="328" t="s">
        <v>86</v>
      </c>
      <c r="BZ16" s="328"/>
      <c r="CA16" s="328"/>
      <c r="CB16" s="329" t="s">
        <v>87</v>
      </c>
      <c r="CC16" s="331" t="s">
        <v>88</v>
      </c>
      <c r="CD16" s="337" t="s">
        <v>84</v>
      </c>
      <c r="CE16" s="335" t="s">
        <v>85</v>
      </c>
      <c r="CF16" s="325" t="s">
        <v>37</v>
      </c>
      <c r="CG16" s="326"/>
      <c r="CH16" s="327"/>
      <c r="CI16" s="328" t="s">
        <v>86</v>
      </c>
      <c r="CJ16" s="328"/>
      <c r="CK16" s="328"/>
      <c r="CL16" s="329" t="s">
        <v>87</v>
      </c>
      <c r="CM16" s="331" t="s">
        <v>88</v>
      </c>
      <c r="CN16" s="333" t="s">
        <v>84</v>
      </c>
      <c r="CO16" s="335" t="s">
        <v>85</v>
      </c>
      <c r="CP16" s="325" t="s">
        <v>37</v>
      </c>
      <c r="CQ16" s="326"/>
      <c r="CR16" s="327"/>
      <c r="CS16" s="328" t="s">
        <v>86</v>
      </c>
      <c r="CT16" s="328"/>
      <c r="CU16" s="328"/>
      <c r="CV16" s="329" t="s">
        <v>87</v>
      </c>
      <c r="CW16" s="325" t="s">
        <v>88</v>
      </c>
      <c r="CX16" s="337" t="s">
        <v>84</v>
      </c>
      <c r="CY16" s="335" t="s">
        <v>85</v>
      </c>
      <c r="CZ16" s="325" t="s">
        <v>37</v>
      </c>
      <c r="DA16" s="326"/>
      <c r="DB16" s="327"/>
      <c r="DC16" s="339" t="s">
        <v>86</v>
      </c>
      <c r="DD16" s="340"/>
      <c r="DE16" s="341"/>
      <c r="DF16" s="329" t="s">
        <v>87</v>
      </c>
      <c r="DG16" s="331" t="s">
        <v>88</v>
      </c>
      <c r="DH16" s="333" t="s">
        <v>84</v>
      </c>
      <c r="DI16" s="335" t="s">
        <v>85</v>
      </c>
      <c r="DJ16" s="325" t="s">
        <v>37</v>
      </c>
      <c r="DK16" s="326"/>
      <c r="DL16" s="327"/>
      <c r="DM16" s="328" t="s">
        <v>86</v>
      </c>
      <c r="DN16" s="328"/>
      <c r="DO16" s="328"/>
      <c r="DP16" s="329" t="s">
        <v>87</v>
      </c>
      <c r="DQ16" s="325" t="s">
        <v>88</v>
      </c>
      <c r="DR16" s="337" t="s">
        <v>84</v>
      </c>
      <c r="DS16" s="335" t="s">
        <v>85</v>
      </c>
      <c r="DT16" s="325" t="s">
        <v>37</v>
      </c>
      <c r="DU16" s="326"/>
      <c r="DV16" s="327"/>
      <c r="DW16" s="328" t="s">
        <v>86</v>
      </c>
      <c r="DX16" s="328"/>
      <c r="DY16" s="328"/>
      <c r="DZ16" s="329" t="s">
        <v>87</v>
      </c>
      <c r="EA16" s="325" t="s">
        <v>88</v>
      </c>
      <c r="EB16" s="384" t="s">
        <v>89</v>
      </c>
      <c r="EC16" s="386" t="s">
        <v>90</v>
      </c>
      <c r="ED16" s="386" t="s">
        <v>91</v>
      </c>
      <c r="EE16" s="388" t="s">
        <v>92</v>
      </c>
      <c r="EF16" s="390" t="s">
        <v>93</v>
      </c>
      <c r="EG16" s="109" t="s">
        <v>94</v>
      </c>
      <c r="EH16" s="110" t="s">
        <v>95</v>
      </c>
      <c r="EI16" s="111" t="s">
        <v>96</v>
      </c>
    </row>
    <row r="17" spans="2:154" ht="23.25" thickBot="1">
      <c r="B17" s="423"/>
      <c r="C17" s="424"/>
      <c r="D17" s="408"/>
      <c r="E17" s="409"/>
      <c r="F17" s="409"/>
      <c r="G17" s="409"/>
      <c r="H17" s="374"/>
      <c r="I17" s="377"/>
      <c r="J17" s="379"/>
      <c r="K17" s="381"/>
      <c r="L17" s="338"/>
      <c r="M17" s="336"/>
      <c r="N17" s="26" t="s">
        <v>89</v>
      </c>
      <c r="O17" s="26" t="s">
        <v>90</v>
      </c>
      <c r="P17" s="26" t="s">
        <v>97</v>
      </c>
      <c r="Q17" s="66" t="s">
        <v>85</v>
      </c>
      <c r="R17" s="66" t="s">
        <v>98</v>
      </c>
      <c r="S17" s="66" t="s">
        <v>99</v>
      </c>
      <c r="T17" s="330"/>
      <c r="U17" s="332"/>
      <c r="V17" s="382"/>
      <c r="W17" s="330"/>
      <c r="X17" s="26" t="s">
        <v>89</v>
      </c>
      <c r="Y17" s="26" t="s">
        <v>90</v>
      </c>
      <c r="Z17" s="26" t="s">
        <v>97</v>
      </c>
      <c r="AA17" s="26" t="s">
        <v>85</v>
      </c>
      <c r="AB17" s="26" t="s">
        <v>98</v>
      </c>
      <c r="AC17" s="26" t="s">
        <v>99</v>
      </c>
      <c r="AD17" s="330"/>
      <c r="AE17" s="383"/>
      <c r="AF17" s="338"/>
      <c r="AG17" s="336"/>
      <c r="AH17" s="26" t="s">
        <v>89</v>
      </c>
      <c r="AI17" s="26" t="s">
        <v>90</v>
      </c>
      <c r="AJ17" s="26" t="s">
        <v>97</v>
      </c>
      <c r="AK17" s="66" t="s">
        <v>85</v>
      </c>
      <c r="AL17" s="66" t="s">
        <v>98</v>
      </c>
      <c r="AM17" s="66" t="s">
        <v>99</v>
      </c>
      <c r="AN17" s="330"/>
      <c r="AO17" s="332"/>
      <c r="AP17" s="334"/>
      <c r="AQ17" s="336"/>
      <c r="AR17" s="26" t="s">
        <v>89</v>
      </c>
      <c r="AS17" s="26" t="s">
        <v>90</v>
      </c>
      <c r="AT17" s="26" t="s">
        <v>97</v>
      </c>
      <c r="AU17" s="66" t="s">
        <v>85</v>
      </c>
      <c r="AV17" s="66" t="s">
        <v>98</v>
      </c>
      <c r="AW17" s="66" t="s">
        <v>99</v>
      </c>
      <c r="AX17" s="330"/>
      <c r="AY17" s="383"/>
      <c r="AZ17" s="338"/>
      <c r="BA17" s="336"/>
      <c r="BB17" s="26" t="s">
        <v>89</v>
      </c>
      <c r="BC17" s="26" t="s">
        <v>90</v>
      </c>
      <c r="BD17" s="26" t="s">
        <v>97</v>
      </c>
      <c r="BE17" s="66" t="s">
        <v>85</v>
      </c>
      <c r="BF17" s="66" t="s">
        <v>98</v>
      </c>
      <c r="BG17" s="66" t="s">
        <v>99</v>
      </c>
      <c r="BH17" s="330"/>
      <c r="BI17" s="332"/>
      <c r="BJ17" s="334"/>
      <c r="BK17" s="336"/>
      <c r="BL17" s="26" t="s">
        <v>89</v>
      </c>
      <c r="BM17" s="26" t="s">
        <v>90</v>
      </c>
      <c r="BN17" s="26" t="s">
        <v>97</v>
      </c>
      <c r="BO17" s="66" t="s">
        <v>85</v>
      </c>
      <c r="BP17" s="66" t="s">
        <v>98</v>
      </c>
      <c r="BQ17" s="66" t="s">
        <v>99</v>
      </c>
      <c r="BR17" s="330"/>
      <c r="BS17" s="383"/>
      <c r="BT17" s="338"/>
      <c r="BU17" s="336"/>
      <c r="BV17" s="26" t="s">
        <v>89</v>
      </c>
      <c r="BW17" s="26" t="s">
        <v>90</v>
      </c>
      <c r="BX17" s="26" t="s">
        <v>97</v>
      </c>
      <c r="BY17" s="66" t="s">
        <v>85</v>
      </c>
      <c r="BZ17" s="66" t="s">
        <v>98</v>
      </c>
      <c r="CA17" s="66" t="s">
        <v>99</v>
      </c>
      <c r="CB17" s="330"/>
      <c r="CC17" s="332"/>
      <c r="CD17" s="338"/>
      <c r="CE17" s="336"/>
      <c r="CF17" s="26" t="s">
        <v>89</v>
      </c>
      <c r="CG17" s="26" t="s">
        <v>90</v>
      </c>
      <c r="CH17" s="26" t="s">
        <v>97</v>
      </c>
      <c r="CI17" s="66" t="s">
        <v>85</v>
      </c>
      <c r="CJ17" s="66" t="s">
        <v>98</v>
      </c>
      <c r="CK17" s="66" t="s">
        <v>99</v>
      </c>
      <c r="CL17" s="330"/>
      <c r="CM17" s="332"/>
      <c r="CN17" s="334"/>
      <c r="CO17" s="336"/>
      <c r="CP17" s="26" t="s">
        <v>89</v>
      </c>
      <c r="CQ17" s="26" t="s">
        <v>90</v>
      </c>
      <c r="CR17" s="26" t="s">
        <v>97</v>
      </c>
      <c r="CS17" s="66" t="s">
        <v>85</v>
      </c>
      <c r="CT17" s="66" t="s">
        <v>98</v>
      </c>
      <c r="CU17" s="66" t="s">
        <v>99</v>
      </c>
      <c r="CV17" s="330"/>
      <c r="CW17" s="383"/>
      <c r="CX17" s="338"/>
      <c r="CY17" s="336"/>
      <c r="CZ17" s="26" t="s">
        <v>89</v>
      </c>
      <c r="DA17" s="26" t="s">
        <v>90</v>
      </c>
      <c r="DB17" s="26" t="s">
        <v>97</v>
      </c>
      <c r="DC17" s="66" t="s">
        <v>85</v>
      </c>
      <c r="DD17" s="66" t="s">
        <v>98</v>
      </c>
      <c r="DE17" s="66" t="s">
        <v>99</v>
      </c>
      <c r="DF17" s="330"/>
      <c r="DG17" s="332"/>
      <c r="DH17" s="334"/>
      <c r="DI17" s="336"/>
      <c r="DJ17" s="26" t="s">
        <v>89</v>
      </c>
      <c r="DK17" s="26" t="s">
        <v>90</v>
      </c>
      <c r="DL17" s="26" t="s">
        <v>97</v>
      </c>
      <c r="DM17" s="66" t="s">
        <v>85</v>
      </c>
      <c r="DN17" s="66" t="s">
        <v>98</v>
      </c>
      <c r="DO17" s="66" t="s">
        <v>99</v>
      </c>
      <c r="DP17" s="330"/>
      <c r="DQ17" s="383"/>
      <c r="DR17" s="338"/>
      <c r="DS17" s="336"/>
      <c r="DT17" s="26" t="s">
        <v>89</v>
      </c>
      <c r="DU17" s="26" t="s">
        <v>90</v>
      </c>
      <c r="DV17" s="26" t="s">
        <v>97</v>
      </c>
      <c r="DW17" s="66" t="s">
        <v>85</v>
      </c>
      <c r="DX17" s="66" t="s">
        <v>98</v>
      </c>
      <c r="DY17" s="66" t="s">
        <v>99</v>
      </c>
      <c r="DZ17" s="330"/>
      <c r="EA17" s="383"/>
      <c r="EB17" s="385"/>
      <c r="EC17" s="387"/>
      <c r="ED17" s="387"/>
      <c r="EE17" s="389"/>
      <c r="EF17" s="391"/>
      <c r="EG17" s="112" t="s">
        <v>100</v>
      </c>
      <c r="EH17" s="113" t="s">
        <v>101</v>
      </c>
      <c r="EI17" s="114" t="s">
        <v>101</v>
      </c>
      <c r="EJ17" s="118" t="s">
        <v>102</v>
      </c>
      <c r="EK17" s="118" t="s">
        <v>92</v>
      </c>
      <c r="EL17" s="118" t="s">
        <v>103</v>
      </c>
      <c r="EM17" s="118" t="s">
        <v>104</v>
      </c>
      <c r="EN17" s="118" t="s">
        <v>105</v>
      </c>
      <c r="EO17" s="118" t="s">
        <v>106</v>
      </c>
      <c r="EP17" s="118" t="s">
        <v>107</v>
      </c>
      <c r="EQ17" s="118" t="s">
        <v>108</v>
      </c>
      <c r="ER17" s="118" t="s">
        <v>109</v>
      </c>
      <c r="ES17" s="118" t="s">
        <v>110</v>
      </c>
      <c r="ET17" s="118" t="s">
        <v>111</v>
      </c>
      <c r="EU17" s="118" t="s">
        <v>112</v>
      </c>
      <c r="EV17" s="118" t="s">
        <v>113</v>
      </c>
      <c r="EW17" s="118" t="s">
        <v>114</v>
      </c>
      <c r="EX17" s="118" t="s">
        <v>115</v>
      </c>
    </row>
    <row r="18" spans="2:154" ht="65.25" customHeight="1">
      <c r="B18" s="367"/>
      <c r="C18" s="369" t="s">
        <v>137</v>
      </c>
      <c r="D18" s="9">
        <v>1</v>
      </c>
      <c r="E18" s="240" t="s">
        <v>138</v>
      </c>
      <c r="F18" s="241"/>
      <c r="G18" s="444"/>
      <c r="H18" s="50" t="s">
        <v>127</v>
      </c>
      <c r="I18" s="465" t="s">
        <v>139</v>
      </c>
      <c r="J18" s="28">
        <v>42005</v>
      </c>
      <c r="K18" s="29">
        <v>42339</v>
      </c>
      <c r="L18" s="46" t="s">
        <v>120</v>
      </c>
      <c r="M18" s="47" t="s">
        <v>120</v>
      </c>
      <c r="N18" s="48"/>
      <c r="O18" s="142"/>
      <c r="P18" s="142"/>
      <c r="Q18" s="47"/>
      <c r="R18" s="47" t="s">
        <v>120</v>
      </c>
      <c r="S18" s="47"/>
      <c r="T18" s="466" t="s">
        <v>193</v>
      </c>
      <c r="U18" s="73"/>
      <c r="V18" s="46" t="s">
        <v>120</v>
      </c>
      <c r="W18" s="47" t="s">
        <v>120</v>
      </c>
      <c r="X18" s="48">
        <v>2000</v>
      </c>
      <c r="Y18" s="142"/>
      <c r="Z18" s="142"/>
      <c r="AA18" s="47"/>
      <c r="AB18" s="47" t="s">
        <v>120</v>
      </c>
      <c r="AC18" s="47"/>
      <c r="AD18" s="466" t="s">
        <v>193</v>
      </c>
      <c r="AE18" s="73"/>
      <c r="AF18" s="46" t="s">
        <v>120</v>
      </c>
      <c r="AG18" s="47" t="s">
        <v>120</v>
      </c>
      <c r="AH18" s="48">
        <v>1000</v>
      </c>
      <c r="AI18" s="142"/>
      <c r="AJ18" s="142"/>
      <c r="AK18" s="47"/>
      <c r="AL18" s="47" t="s">
        <v>120</v>
      </c>
      <c r="AM18" s="47"/>
      <c r="AN18" s="466" t="s">
        <v>193</v>
      </c>
      <c r="AO18" s="73"/>
      <c r="AP18" s="46" t="s">
        <v>120</v>
      </c>
      <c r="AQ18" s="47" t="s">
        <v>120</v>
      </c>
      <c r="AR18" s="48">
        <v>1000</v>
      </c>
      <c r="AS18" s="142"/>
      <c r="AT18" s="142"/>
      <c r="AU18" s="47"/>
      <c r="AV18" s="47" t="s">
        <v>120</v>
      </c>
      <c r="AW18" s="47"/>
      <c r="AX18" s="466" t="s">
        <v>193</v>
      </c>
      <c r="AY18" s="73"/>
      <c r="AZ18" s="46" t="s">
        <v>120</v>
      </c>
      <c r="BA18" s="47" t="s">
        <v>120</v>
      </c>
      <c r="BB18" s="48">
        <v>1000</v>
      </c>
      <c r="BC18" s="142"/>
      <c r="BD18" s="142"/>
      <c r="BE18" s="47"/>
      <c r="BF18" s="47" t="s">
        <v>120</v>
      </c>
      <c r="BG18" s="47"/>
      <c r="BH18" s="466" t="s">
        <v>193</v>
      </c>
      <c r="BI18" s="73"/>
      <c r="BJ18" s="46" t="s">
        <v>120</v>
      </c>
      <c r="BK18" s="47" t="s">
        <v>120</v>
      </c>
      <c r="BL18" s="48">
        <v>1000</v>
      </c>
      <c r="BM18" s="142"/>
      <c r="BN18" s="142"/>
      <c r="BO18" s="47"/>
      <c r="BP18" s="47" t="s">
        <v>120</v>
      </c>
      <c r="BQ18" s="47"/>
      <c r="BR18" s="466" t="s">
        <v>193</v>
      </c>
      <c r="BS18" s="73"/>
      <c r="BT18" s="46" t="s">
        <v>120</v>
      </c>
      <c r="BU18" s="47" t="s">
        <v>120</v>
      </c>
      <c r="BV18" s="48">
        <v>1000</v>
      </c>
      <c r="BW18" s="142"/>
      <c r="BX18" s="142"/>
      <c r="BY18" s="47"/>
      <c r="BZ18" s="47" t="s">
        <v>120</v>
      </c>
      <c r="CA18" s="47"/>
      <c r="CB18" s="466" t="s">
        <v>193</v>
      </c>
      <c r="CC18" s="73"/>
      <c r="CD18" s="46" t="s">
        <v>120</v>
      </c>
      <c r="CE18" s="47" t="s">
        <v>120</v>
      </c>
      <c r="CF18" s="48">
        <v>1000</v>
      </c>
      <c r="CG18" s="142"/>
      <c r="CH18" s="142"/>
      <c r="CI18" s="47"/>
      <c r="CJ18" s="47" t="s">
        <v>120</v>
      </c>
      <c r="CK18" s="47"/>
      <c r="CL18" s="466" t="s">
        <v>193</v>
      </c>
      <c r="CM18" s="73"/>
      <c r="CN18" s="46" t="s">
        <v>120</v>
      </c>
      <c r="CO18" s="47" t="s">
        <v>120</v>
      </c>
      <c r="CP18" s="48">
        <v>1000</v>
      </c>
      <c r="CQ18" s="142"/>
      <c r="CR18" s="142"/>
      <c r="CS18" s="47"/>
      <c r="CT18" s="47"/>
      <c r="CU18" s="47"/>
      <c r="CV18" s="466" t="s">
        <v>193</v>
      </c>
      <c r="CW18" s="73"/>
      <c r="CX18" s="46" t="s">
        <v>120</v>
      </c>
      <c r="CY18" s="47" t="s">
        <v>120</v>
      </c>
      <c r="CZ18" s="48">
        <v>1000</v>
      </c>
      <c r="DA18" s="142"/>
      <c r="DB18" s="142"/>
      <c r="DC18" s="47"/>
      <c r="DD18" s="47"/>
      <c r="DE18" s="47"/>
      <c r="DF18" s="466" t="s">
        <v>193</v>
      </c>
      <c r="DG18" s="73"/>
      <c r="DH18" s="46" t="s">
        <v>120</v>
      </c>
      <c r="DI18" s="47" t="s">
        <v>120</v>
      </c>
      <c r="DJ18" s="48">
        <v>2000</v>
      </c>
      <c r="DK18" s="142"/>
      <c r="DL18" s="142"/>
      <c r="DM18" s="47"/>
      <c r="DN18" s="47"/>
      <c r="DO18" s="47"/>
      <c r="DP18" s="466" t="s">
        <v>193</v>
      </c>
      <c r="DQ18" s="73"/>
      <c r="DR18" s="46" t="s">
        <v>120</v>
      </c>
      <c r="DS18" s="47" t="s">
        <v>120</v>
      </c>
      <c r="DT18" s="48"/>
      <c r="DU18" s="142"/>
      <c r="DV18" s="142"/>
      <c r="DW18" s="47"/>
      <c r="DX18" s="47"/>
      <c r="DY18" s="47"/>
      <c r="DZ18" s="466" t="s">
        <v>193</v>
      </c>
      <c r="EA18" s="73"/>
      <c r="EB18" s="161">
        <f aca="true" t="shared" si="0" ref="EB18:EC20">N18+X18+AH18+AR18+BB18+BL18+BV18+CF18+CP18+CZ18+DJ18+DT18</f>
        <v>12000</v>
      </c>
      <c r="EC18" s="162">
        <f t="shared" si="0"/>
        <v>0</v>
      </c>
      <c r="ED18" s="89">
        <f>EB18-EC18</f>
        <v>12000</v>
      </c>
      <c r="EE18" s="47">
        <v>3851</v>
      </c>
      <c r="EF18" s="100" t="s">
        <v>140</v>
      </c>
      <c r="EG18" s="123">
        <v>100</v>
      </c>
      <c r="EH18" s="124"/>
      <c r="EI18" s="73"/>
      <c r="EJ18" s="118" t="str">
        <f aca="true" t="shared" si="1" ref="EJ18:EJ34">EF18</f>
        <v>Gastos de representacion</v>
      </c>
      <c r="EK18" s="118">
        <f aca="true" t="shared" si="2" ref="EK18:EK34">EE18</f>
        <v>3851</v>
      </c>
      <c r="EL18" s="118">
        <f aca="true" t="shared" si="3" ref="EL18:EL34">N18</f>
        <v>0</v>
      </c>
      <c r="EM18" s="118">
        <f aca="true" t="shared" si="4" ref="EM18:EM34">X18</f>
        <v>2000</v>
      </c>
      <c r="EN18" s="118">
        <f aca="true" t="shared" si="5" ref="EN18:EN34">AH18</f>
        <v>1000</v>
      </c>
      <c r="EO18" s="118">
        <f aca="true" t="shared" si="6" ref="EO18:EO34">AR18</f>
        <v>1000</v>
      </c>
      <c r="EP18" s="118">
        <f aca="true" t="shared" si="7" ref="EP18:EP34">BB18</f>
        <v>1000</v>
      </c>
      <c r="EQ18" s="118">
        <f aca="true" t="shared" si="8" ref="EQ18:EQ34">BL18</f>
        <v>1000</v>
      </c>
      <c r="ER18" s="118">
        <f aca="true" t="shared" si="9" ref="ER18:ER34">BV18</f>
        <v>1000</v>
      </c>
      <c r="ES18" s="118">
        <f aca="true" t="shared" si="10" ref="ES18:ES34">CF18</f>
        <v>1000</v>
      </c>
      <c r="ET18" s="118">
        <f aca="true" t="shared" si="11" ref="ET18:ET34">CP18</f>
        <v>1000</v>
      </c>
      <c r="EU18" s="118">
        <f aca="true" t="shared" si="12" ref="EU18:EU34">CZ18</f>
        <v>1000</v>
      </c>
      <c r="EV18" s="118">
        <f aca="true" t="shared" si="13" ref="EV18:EV34">DJ18</f>
        <v>2000</v>
      </c>
      <c r="EW18" s="118">
        <f aca="true" t="shared" si="14" ref="EW18:EW34">DT18</f>
        <v>0</v>
      </c>
      <c r="EX18" s="118">
        <f aca="true" t="shared" si="15" ref="EX18:EX34">SUM(EL18:EW18)</f>
        <v>12000</v>
      </c>
    </row>
    <row r="19" spans="2:154" ht="101.25" customHeight="1">
      <c r="B19" s="367"/>
      <c r="C19" s="370"/>
      <c r="D19" s="9">
        <v>2</v>
      </c>
      <c r="E19" s="240" t="s">
        <v>141</v>
      </c>
      <c r="F19" s="241"/>
      <c r="G19" s="444"/>
      <c r="H19" s="132" t="s">
        <v>127</v>
      </c>
      <c r="I19" s="462"/>
      <c r="J19" s="28">
        <v>42005</v>
      </c>
      <c r="K19" s="29">
        <v>42339</v>
      </c>
      <c r="L19" s="46" t="s">
        <v>120</v>
      </c>
      <c r="M19" s="47" t="s">
        <v>120</v>
      </c>
      <c r="N19" s="48"/>
      <c r="O19" s="47"/>
      <c r="P19" s="47"/>
      <c r="Q19" s="47"/>
      <c r="R19" s="47" t="s">
        <v>120</v>
      </c>
      <c r="S19" s="47"/>
      <c r="T19" s="438"/>
      <c r="U19" s="73"/>
      <c r="V19" s="46" t="s">
        <v>120</v>
      </c>
      <c r="W19" s="47" t="s">
        <v>120</v>
      </c>
      <c r="X19" s="48"/>
      <c r="Y19" s="47"/>
      <c r="Z19" s="47"/>
      <c r="AA19" s="47"/>
      <c r="AB19" s="47" t="s">
        <v>120</v>
      </c>
      <c r="AC19" s="47"/>
      <c r="AD19" s="438"/>
      <c r="AE19" s="73"/>
      <c r="AF19" s="46" t="s">
        <v>120</v>
      </c>
      <c r="AG19" s="47" t="s">
        <v>120</v>
      </c>
      <c r="AH19" s="48"/>
      <c r="AI19" s="47"/>
      <c r="AJ19" s="47"/>
      <c r="AK19" s="47"/>
      <c r="AL19" s="47" t="s">
        <v>120</v>
      </c>
      <c r="AM19" s="47"/>
      <c r="AN19" s="438"/>
      <c r="AO19" s="73"/>
      <c r="AP19" s="46" t="s">
        <v>120</v>
      </c>
      <c r="AQ19" s="47" t="s">
        <v>120</v>
      </c>
      <c r="AR19" s="48"/>
      <c r="AS19" s="47"/>
      <c r="AT19" s="47"/>
      <c r="AU19" s="47"/>
      <c r="AV19" s="47" t="s">
        <v>120</v>
      </c>
      <c r="AW19" s="47"/>
      <c r="AX19" s="438"/>
      <c r="AY19" s="73"/>
      <c r="AZ19" s="46" t="s">
        <v>120</v>
      </c>
      <c r="BA19" s="47" t="s">
        <v>120</v>
      </c>
      <c r="BB19" s="48"/>
      <c r="BC19" s="47"/>
      <c r="BD19" s="47"/>
      <c r="BE19" s="47"/>
      <c r="BF19" s="47" t="s">
        <v>120</v>
      </c>
      <c r="BG19" s="47"/>
      <c r="BH19" s="438"/>
      <c r="BI19" s="73"/>
      <c r="BJ19" s="46" t="s">
        <v>120</v>
      </c>
      <c r="BK19" s="47" t="s">
        <v>120</v>
      </c>
      <c r="BL19" s="48"/>
      <c r="BM19" s="47"/>
      <c r="BN19" s="47"/>
      <c r="BO19" s="47"/>
      <c r="BP19" s="47" t="s">
        <v>120</v>
      </c>
      <c r="BQ19" s="47"/>
      <c r="BR19" s="438"/>
      <c r="BS19" s="73"/>
      <c r="BT19" s="46" t="s">
        <v>120</v>
      </c>
      <c r="BU19" s="47" t="s">
        <v>120</v>
      </c>
      <c r="BV19" s="48"/>
      <c r="BW19" s="47"/>
      <c r="BX19" s="47"/>
      <c r="BY19" s="47"/>
      <c r="BZ19" s="47" t="s">
        <v>120</v>
      </c>
      <c r="CA19" s="47"/>
      <c r="CB19" s="438"/>
      <c r="CC19" s="73"/>
      <c r="CD19" s="46" t="s">
        <v>120</v>
      </c>
      <c r="CE19" s="47" t="s">
        <v>120</v>
      </c>
      <c r="CF19" s="48"/>
      <c r="CG19" s="47"/>
      <c r="CH19" s="47"/>
      <c r="CI19" s="47"/>
      <c r="CJ19" s="47" t="s">
        <v>120</v>
      </c>
      <c r="CK19" s="47"/>
      <c r="CL19" s="438"/>
      <c r="CM19" s="73"/>
      <c r="CN19" s="46" t="s">
        <v>120</v>
      </c>
      <c r="CO19" s="47" t="s">
        <v>120</v>
      </c>
      <c r="CP19" s="48"/>
      <c r="CQ19" s="47"/>
      <c r="CR19" s="47"/>
      <c r="CS19" s="47"/>
      <c r="CT19" s="47"/>
      <c r="CU19" s="47"/>
      <c r="CV19" s="438"/>
      <c r="CW19" s="73"/>
      <c r="CX19" s="46" t="s">
        <v>120</v>
      </c>
      <c r="CY19" s="47" t="s">
        <v>120</v>
      </c>
      <c r="CZ19" s="48"/>
      <c r="DA19" s="47"/>
      <c r="DB19" s="47"/>
      <c r="DC19" s="47"/>
      <c r="DD19" s="47"/>
      <c r="DE19" s="47"/>
      <c r="DF19" s="438"/>
      <c r="DG19" s="73"/>
      <c r="DH19" s="46" t="s">
        <v>120</v>
      </c>
      <c r="DI19" s="47" t="s">
        <v>120</v>
      </c>
      <c r="DJ19" s="48"/>
      <c r="DK19" s="47"/>
      <c r="DL19" s="47"/>
      <c r="DM19" s="47"/>
      <c r="DN19" s="47"/>
      <c r="DO19" s="47"/>
      <c r="DP19" s="438"/>
      <c r="DQ19" s="73"/>
      <c r="DR19" s="46" t="s">
        <v>120</v>
      </c>
      <c r="DS19" s="47" t="s">
        <v>120</v>
      </c>
      <c r="DT19" s="48"/>
      <c r="DU19" s="47"/>
      <c r="DV19" s="47"/>
      <c r="DW19" s="47"/>
      <c r="DX19" s="47"/>
      <c r="DY19" s="47"/>
      <c r="DZ19" s="438"/>
      <c r="EA19" s="73"/>
      <c r="EB19" s="163">
        <f t="shared" si="0"/>
        <v>0</v>
      </c>
      <c r="EC19" s="99">
        <f t="shared" si="0"/>
        <v>0</v>
      </c>
      <c r="ED19" s="164">
        <f>EB19-EC19</f>
        <v>0</v>
      </c>
      <c r="EE19" s="47"/>
      <c r="EF19" s="100"/>
      <c r="EG19" s="123">
        <v>100</v>
      </c>
      <c r="EH19" s="124"/>
      <c r="EI19" s="73"/>
      <c r="EJ19" s="118">
        <f t="shared" si="1"/>
        <v>0</v>
      </c>
      <c r="EK19" s="118">
        <f t="shared" si="2"/>
        <v>0</v>
      </c>
      <c r="EL19" s="118">
        <f t="shared" si="3"/>
        <v>0</v>
      </c>
      <c r="EM19" s="118">
        <f t="shared" si="4"/>
        <v>0</v>
      </c>
      <c r="EN19" s="118">
        <f t="shared" si="5"/>
        <v>0</v>
      </c>
      <c r="EO19" s="118">
        <f t="shared" si="6"/>
        <v>0</v>
      </c>
      <c r="EP19" s="118">
        <f t="shared" si="7"/>
        <v>0</v>
      </c>
      <c r="EQ19" s="118">
        <f t="shared" si="8"/>
        <v>0</v>
      </c>
      <c r="ER19" s="118">
        <f t="shared" si="9"/>
        <v>0</v>
      </c>
      <c r="ES19" s="118">
        <f t="shared" si="10"/>
        <v>0</v>
      </c>
      <c r="ET19" s="118">
        <f t="shared" si="11"/>
        <v>0</v>
      </c>
      <c r="EU19" s="118">
        <f t="shared" si="12"/>
        <v>0</v>
      </c>
      <c r="EV19" s="118">
        <f t="shared" si="13"/>
        <v>0</v>
      </c>
      <c r="EW19" s="118">
        <f t="shared" si="14"/>
        <v>0</v>
      </c>
      <c r="EX19" s="118">
        <f t="shared" si="15"/>
        <v>0</v>
      </c>
    </row>
    <row r="20" spans="2:154" ht="40.5" customHeight="1">
      <c r="B20" s="367"/>
      <c r="C20" s="370"/>
      <c r="D20" s="9">
        <v>3</v>
      </c>
      <c r="E20" s="240" t="s">
        <v>142</v>
      </c>
      <c r="F20" s="241"/>
      <c r="G20" s="444"/>
      <c r="H20" s="50" t="s">
        <v>127</v>
      </c>
      <c r="I20" s="463"/>
      <c r="J20" s="28">
        <v>42005</v>
      </c>
      <c r="K20" s="29">
        <v>42339</v>
      </c>
      <c r="L20" s="46" t="s">
        <v>120</v>
      </c>
      <c r="M20" s="47" t="s">
        <v>120</v>
      </c>
      <c r="N20" s="48"/>
      <c r="O20" s="47"/>
      <c r="P20" s="47"/>
      <c r="Q20" s="47"/>
      <c r="R20" s="47" t="s">
        <v>120</v>
      </c>
      <c r="S20" s="47"/>
      <c r="T20" s="439"/>
      <c r="U20" s="73"/>
      <c r="V20" s="46" t="s">
        <v>120</v>
      </c>
      <c r="W20" s="47" t="s">
        <v>120</v>
      </c>
      <c r="X20" s="48"/>
      <c r="Y20" s="47"/>
      <c r="Z20" s="47"/>
      <c r="AA20" s="47"/>
      <c r="AB20" s="47" t="s">
        <v>120</v>
      </c>
      <c r="AC20" s="47"/>
      <c r="AD20" s="439"/>
      <c r="AE20" s="73"/>
      <c r="AF20" s="46" t="s">
        <v>120</v>
      </c>
      <c r="AG20" s="47" t="s">
        <v>120</v>
      </c>
      <c r="AH20" s="48"/>
      <c r="AI20" s="47"/>
      <c r="AJ20" s="47"/>
      <c r="AK20" s="47"/>
      <c r="AL20" s="47" t="s">
        <v>120</v>
      </c>
      <c r="AM20" s="47"/>
      <c r="AN20" s="439"/>
      <c r="AO20" s="73"/>
      <c r="AP20" s="46" t="s">
        <v>120</v>
      </c>
      <c r="AQ20" s="47" t="s">
        <v>120</v>
      </c>
      <c r="AR20" s="48"/>
      <c r="AS20" s="47"/>
      <c r="AT20" s="47"/>
      <c r="AU20" s="47"/>
      <c r="AV20" s="47" t="s">
        <v>120</v>
      </c>
      <c r="AW20" s="47"/>
      <c r="AX20" s="439"/>
      <c r="AY20" s="73"/>
      <c r="AZ20" s="46" t="s">
        <v>120</v>
      </c>
      <c r="BA20" s="47" t="s">
        <v>120</v>
      </c>
      <c r="BB20" s="48"/>
      <c r="BC20" s="47"/>
      <c r="BD20" s="47"/>
      <c r="BE20" s="47"/>
      <c r="BF20" s="47" t="s">
        <v>120</v>
      </c>
      <c r="BG20" s="47"/>
      <c r="BH20" s="439"/>
      <c r="BI20" s="73"/>
      <c r="BJ20" s="46" t="s">
        <v>120</v>
      </c>
      <c r="BK20" s="47" t="s">
        <v>120</v>
      </c>
      <c r="BL20" s="48"/>
      <c r="BM20" s="47"/>
      <c r="BN20" s="47"/>
      <c r="BO20" s="47"/>
      <c r="BP20" s="47" t="s">
        <v>120</v>
      </c>
      <c r="BQ20" s="47"/>
      <c r="BR20" s="439"/>
      <c r="BS20" s="73"/>
      <c r="BT20" s="46" t="s">
        <v>120</v>
      </c>
      <c r="BU20" s="47" t="s">
        <v>120</v>
      </c>
      <c r="BV20" s="48"/>
      <c r="BW20" s="47"/>
      <c r="BX20" s="47"/>
      <c r="BY20" s="47"/>
      <c r="BZ20" s="47" t="s">
        <v>120</v>
      </c>
      <c r="CA20" s="47"/>
      <c r="CB20" s="439"/>
      <c r="CC20" s="73"/>
      <c r="CD20" s="46" t="s">
        <v>120</v>
      </c>
      <c r="CE20" s="47" t="s">
        <v>120</v>
      </c>
      <c r="CF20" s="48"/>
      <c r="CG20" s="47"/>
      <c r="CH20" s="47"/>
      <c r="CI20" s="47"/>
      <c r="CJ20" s="47" t="s">
        <v>120</v>
      </c>
      <c r="CK20" s="47"/>
      <c r="CL20" s="439"/>
      <c r="CM20" s="73"/>
      <c r="CN20" s="46" t="s">
        <v>120</v>
      </c>
      <c r="CO20" s="47" t="s">
        <v>120</v>
      </c>
      <c r="CP20" s="48"/>
      <c r="CQ20" s="47"/>
      <c r="CR20" s="47"/>
      <c r="CS20" s="47"/>
      <c r="CT20" s="47"/>
      <c r="CU20" s="47"/>
      <c r="CV20" s="439"/>
      <c r="CW20" s="73"/>
      <c r="CX20" s="46" t="s">
        <v>120</v>
      </c>
      <c r="CY20" s="47" t="s">
        <v>120</v>
      </c>
      <c r="CZ20" s="48"/>
      <c r="DA20" s="47"/>
      <c r="DB20" s="47"/>
      <c r="DC20" s="47"/>
      <c r="DD20" s="47"/>
      <c r="DE20" s="47"/>
      <c r="DF20" s="439"/>
      <c r="DG20" s="73"/>
      <c r="DH20" s="46" t="s">
        <v>120</v>
      </c>
      <c r="DI20" s="47" t="s">
        <v>120</v>
      </c>
      <c r="DJ20" s="48"/>
      <c r="DK20" s="47"/>
      <c r="DL20" s="47"/>
      <c r="DM20" s="47"/>
      <c r="DN20" s="47"/>
      <c r="DO20" s="47"/>
      <c r="DP20" s="439"/>
      <c r="DQ20" s="73"/>
      <c r="DR20" s="46" t="s">
        <v>120</v>
      </c>
      <c r="DS20" s="47" t="s">
        <v>120</v>
      </c>
      <c r="DT20" s="48"/>
      <c r="DU20" s="47"/>
      <c r="DV20" s="47"/>
      <c r="DW20" s="47"/>
      <c r="DX20" s="47"/>
      <c r="DY20" s="47"/>
      <c r="DZ20" s="439"/>
      <c r="EA20" s="73"/>
      <c r="EB20" s="163">
        <f t="shared" si="0"/>
        <v>0</v>
      </c>
      <c r="EC20" s="99">
        <f t="shared" si="0"/>
        <v>0</v>
      </c>
      <c r="ED20" s="164">
        <f>EB20-EC20</f>
        <v>0</v>
      </c>
      <c r="EE20" s="47"/>
      <c r="EF20" s="100"/>
      <c r="EG20" s="123">
        <v>100</v>
      </c>
      <c r="EH20" s="124"/>
      <c r="EI20" s="73"/>
      <c r="EJ20" s="118">
        <f t="shared" si="1"/>
        <v>0</v>
      </c>
      <c r="EK20" s="118">
        <f t="shared" si="2"/>
        <v>0</v>
      </c>
      <c r="EL20" s="118">
        <f t="shared" si="3"/>
        <v>0</v>
      </c>
      <c r="EM20" s="118">
        <f t="shared" si="4"/>
        <v>0</v>
      </c>
      <c r="EN20" s="118">
        <f t="shared" si="5"/>
        <v>0</v>
      </c>
      <c r="EO20" s="118">
        <f t="shared" si="6"/>
        <v>0</v>
      </c>
      <c r="EP20" s="118">
        <f t="shared" si="7"/>
        <v>0</v>
      </c>
      <c r="EQ20" s="118">
        <f t="shared" si="8"/>
        <v>0</v>
      </c>
      <c r="ER20" s="118">
        <f t="shared" si="9"/>
        <v>0</v>
      </c>
      <c r="ES20" s="118">
        <f t="shared" si="10"/>
        <v>0</v>
      </c>
      <c r="ET20" s="118">
        <f t="shared" si="11"/>
        <v>0</v>
      </c>
      <c r="EU20" s="118">
        <f t="shared" si="12"/>
        <v>0</v>
      </c>
      <c r="EV20" s="118">
        <f t="shared" si="13"/>
        <v>0</v>
      </c>
      <c r="EW20" s="118">
        <f t="shared" si="14"/>
        <v>0</v>
      </c>
      <c r="EX20" s="118">
        <f t="shared" si="15"/>
        <v>0</v>
      </c>
    </row>
    <row r="21" spans="2:154" ht="12.75" customHeight="1" thickBot="1">
      <c r="B21" s="368"/>
      <c r="C21" s="371"/>
      <c r="D21" s="348"/>
      <c r="E21" s="349"/>
      <c r="F21" s="349"/>
      <c r="G21" s="350"/>
      <c r="H21" s="133"/>
      <c r="I21" s="135"/>
      <c r="J21" s="143"/>
      <c r="K21" s="144"/>
      <c r="L21" s="36"/>
      <c r="M21" s="37"/>
      <c r="N21" s="38"/>
      <c r="O21" s="37"/>
      <c r="P21" s="37"/>
      <c r="Q21" s="37"/>
      <c r="R21" s="37"/>
      <c r="S21" s="37"/>
      <c r="T21" s="69"/>
      <c r="U21" s="70"/>
      <c r="V21" s="36"/>
      <c r="W21" s="37"/>
      <c r="X21" s="38"/>
      <c r="Y21" s="37"/>
      <c r="Z21" s="37"/>
      <c r="AA21" s="37"/>
      <c r="AB21" s="37"/>
      <c r="AC21" s="37"/>
      <c r="AD21" s="69"/>
      <c r="AE21" s="70"/>
      <c r="AF21" s="36"/>
      <c r="AG21" s="37"/>
      <c r="AH21" s="38"/>
      <c r="AI21" s="37"/>
      <c r="AJ21" s="37"/>
      <c r="AK21" s="37"/>
      <c r="AL21" s="37"/>
      <c r="AM21" s="37"/>
      <c r="AN21" s="69"/>
      <c r="AO21" s="70"/>
      <c r="AP21" s="36"/>
      <c r="AQ21" s="37"/>
      <c r="AR21" s="38"/>
      <c r="AS21" s="37"/>
      <c r="AT21" s="37"/>
      <c r="AU21" s="37"/>
      <c r="AV21" s="37"/>
      <c r="AW21" s="37"/>
      <c r="AX21" s="69"/>
      <c r="AY21" s="70"/>
      <c r="AZ21" s="36"/>
      <c r="BA21" s="37"/>
      <c r="BB21" s="38"/>
      <c r="BC21" s="37"/>
      <c r="BD21" s="37"/>
      <c r="BE21" s="37"/>
      <c r="BF21" s="37"/>
      <c r="BG21" s="37"/>
      <c r="BH21" s="69"/>
      <c r="BI21" s="70"/>
      <c r="BJ21" s="36"/>
      <c r="BK21" s="37"/>
      <c r="BL21" s="38"/>
      <c r="BM21" s="37"/>
      <c r="BN21" s="37"/>
      <c r="BO21" s="37"/>
      <c r="BP21" s="37"/>
      <c r="BQ21" s="37"/>
      <c r="BR21" s="69"/>
      <c r="BS21" s="70"/>
      <c r="BT21" s="36"/>
      <c r="BU21" s="37"/>
      <c r="BV21" s="38"/>
      <c r="BW21" s="37"/>
      <c r="BX21" s="37"/>
      <c r="BY21" s="37"/>
      <c r="BZ21" s="37"/>
      <c r="CA21" s="37"/>
      <c r="CB21" s="69"/>
      <c r="CC21" s="70"/>
      <c r="CD21" s="36"/>
      <c r="CE21" s="37"/>
      <c r="CF21" s="38"/>
      <c r="CG21" s="37"/>
      <c r="CH21" s="37"/>
      <c r="CI21" s="37"/>
      <c r="CJ21" s="37"/>
      <c r="CK21" s="37"/>
      <c r="CL21" s="69"/>
      <c r="CM21" s="70"/>
      <c r="CN21" s="36"/>
      <c r="CO21" s="37"/>
      <c r="CP21" s="38"/>
      <c r="CQ21" s="37"/>
      <c r="CR21" s="37"/>
      <c r="CS21" s="37"/>
      <c r="CT21" s="37"/>
      <c r="CU21" s="37"/>
      <c r="CV21" s="69"/>
      <c r="CW21" s="70"/>
      <c r="CX21" s="36"/>
      <c r="CY21" s="37"/>
      <c r="CZ21" s="38"/>
      <c r="DA21" s="37"/>
      <c r="DB21" s="37"/>
      <c r="DC21" s="37"/>
      <c r="DD21" s="37"/>
      <c r="DE21" s="37"/>
      <c r="DF21" s="69"/>
      <c r="DG21" s="70"/>
      <c r="DH21" s="36"/>
      <c r="DI21" s="37"/>
      <c r="DJ21" s="38"/>
      <c r="DK21" s="37"/>
      <c r="DL21" s="37"/>
      <c r="DM21" s="37"/>
      <c r="DN21" s="37"/>
      <c r="DO21" s="37"/>
      <c r="DP21" s="69"/>
      <c r="DQ21" s="70"/>
      <c r="DR21" s="36"/>
      <c r="DS21" s="37"/>
      <c r="DT21" s="38"/>
      <c r="DU21" s="37"/>
      <c r="DV21" s="37"/>
      <c r="DW21" s="37"/>
      <c r="DX21" s="37"/>
      <c r="DY21" s="37"/>
      <c r="DZ21" s="69"/>
      <c r="EA21" s="70"/>
      <c r="EB21" s="102"/>
      <c r="EC21" s="103"/>
      <c r="ED21" s="103"/>
      <c r="EE21" s="37"/>
      <c r="EF21" s="94"/>
      <c r="EG21" s="119"/>
      <c r="EH21" s="120"/>
      <c r="EI21" s="70"/>
      <c r="EJ21" s="118">
        <f t="shared" si="1"/>
        <v>0</v>
      </c>
      <c r="EK21" s="118">
        <f t="shared" si="2"/>
        <v>0</v>
      </c>
      <c r="EL21" s="118">
        <f t="shared" si="3"/>
        <v>0</v>
      </c>
      <c r="EM21" s="118">
        <f t="shared" si="4"/>
        <v>0</v>
      </c>
      <c r="EN21" s="118">
        <f t="shared" si="5"/>
        <v>0</v>
      </c>
      <c r="EO21" s="118">
        <f t="shared" si="6"/>
        <v>0</v>
      </c>
      <c r="EP21" s="118">
        <f t="shared" si="7"/>
        <v>0</v>
      </c>
      <c r="EQ21" s="118">
        <f t="shared" si="8"/>
        <v>0</v>
      </c>
      <c r="ER21" s="118">
        <f t="shared" si="9"/>
        <v>0</v>
      </c>
      <c r="ES21" s="118">
        <f t="shared" si="10"/>
        <v>0</v>
      </c>
      <c r="ET21" s="118">
        <f t="shared" si="11"/>
        <v>0</v>
      </c>
      <c r="EU21" s="118">
        <f t="shared" si="12"/>
        <v>0</v>
      </c>
      <c r="EV21" s="118">
        <f t="shared" si="13"/>
        <v>0</v>
      </c>
      <c r="EW21" s="118">
        <f t="shared" si="14"/>
        <v>0</v>
      </c>
      <c r="EX21" s="118">
        <f t="shared" si="15"/>
        <v>0</v>
      </c>
    </row>
    <row r="22" spans="2:154" ht="36" customHeight="1">
      <c r="B22" s="457">
        <v>2</v>
      </c>
      <c r="C22" s="459" t="s">
        <v>143</v>
      </c>
      <c r="D22" s="7">
        <v>1</v>
      </c>
      <c r="E22" s="445" t="s">
        <v>144</v>
      </c>
      <c r="F22" s="446"/>
      <c r="G22" s="447"/>
      <c r="H22" s="134"/>
      <c r="I22" s="137"/>
      <c r="J22" s="145">
        <v>42005</v>
      </c>
      <c r="K22" s="146">
        <v>42339</v>
      </c>
      <c r="L22" s="147" t="s">
        <v>120</v>
      </c>
      <c r="M22" s="71" t="s">
        <v>120</v>
      </c>
      <c r="N22" s="148"/>
      <c r="O22" s="71"/>
      <c r="P22" s="71"/>
      <c r="Q22" s="71" t="s">
        <v>120</v>
      </c>
      <c r="R22" s="71" t="s">
        <v>120</v>
      </c>
      <c r="S22" s="71"/>
      <c r="T22" s="156" t="s">
        <v>181</v>
      </c>
      <c r="U22" s="157"/>
      <c r="V22" s="147" t="s">
        <v>120</v>
      </c>
      <c r="W22" s="71" t="s">
        <v>120</v>
      </c>
      <c r="X22" s="148">
        <v>2500</v>
      </c>
      <c r="Y22" s="71"/>
      <c r="Z22" s="71"/>
      <c r="AA22" s="71" t="s">
        <v>120</v>
      </c>
      <c r="AB22" s="71" t="s">
        <v>120</v>
      </c>
      <c r="AC22" s="71"/>
      <c r="AD22" s="156" t="s">
        <v>182</v>
      </c>
      <c r="AE22" s="157"/>
      <c r="AF22" s="147" t="s">
        <v>120</v>
      </c>
      <c r="AG22" s="71" t="s">
        <v>120</v>
      </c>
      <c r="AH22" s="44">
        <v>2500</v>
      </c>
      <c r="AI22" s="43"/>
      <c r="AJ22" s="43"/>
      <c r="AK22" s="71" t="s">
        <v>120</v>
      </c>
      <c r="AL22" s="71" t="s">
        <v>120</v>
      </c>
      <c r="AM22" s="71"/>
      <c r="AN22" s="156" t="s">
        <v>183</v>
      </c>
      <c r="AO22" s="157"/>
      <c r="AP22" s="147" t="s">
        <v>120</v>
      </c>
      <c r="AQ22" s="71" t="s">
        <v>120</v>
      </c>
      <c r="AR22" s="148">
        <v>2500</v>
      </c>
      <c r="AS22" s="71"/>
      <c r="AT22" s="71"/>
      <c r="AU22" s="71" t="s">
        <v>120</v>
      </c>
      <c r="AV22" s="71" t="s">
        <v>120</v>
      </c>
      <c r="AW22" s="71"/>
      <c r="AX22" s="156" t="s">
        <v>182</v>
      </c>
      <c r="AY22" s="157"/>
      <c r="AZ22" s="147" t="s">
        <v>120</v>
      </c>
      <c r="BA22" s="71" t="s">
        <v>120</v>
      </c>
      <c r="BB22" s="148">
        <v>5000</v>
      </c>
      <c r="BC22" s="71"/>
      <c r="BD22" s="71"/>
      <c r="BE22" s="71" t="s">
        <v>120</v>
      </c>
      <c r="BF22" s="71" t="s">
        <v>120</v>
      </c>
      <c r="BG22" s="71"/>
      <c r="BH22" s="156" t="s">
        <v>184</v>
      </c>
      <c r="BI22" s="157"/>
      <c r="BJ22" s="147" t="s">
        <v>120</v>
      </c>
      <c r="BK22" s="71" t="s">
        <v>120</v>
      </c>
      <c r="BL22" s="148">
        <v>5000</v>
      </c>
      <c r="BM22" s="71"/>
      <c r="BN22" s="71"/>
      <c r="BO22" s="71" t="s">
        <v>120</v>
      </c>
      <c r="BP22" s="71" t="s">
        <v>120</v>
      </c>
      <c r="BQ22" s="71"/>
      <c r="BR22" s="156" t="s">
        <v>185</v>
      </c>
      <c r="BS22" s="157"/>
      <c r="BT22" s="147" t="s">
        <v>120</v>
      </c>
      <c r="BU22" s="71" t="s">
        <v>120</v>
      </c>
      <c r="BV22" s="160">
        <v>5000</v>
      </c>
      <c r="BW22" s="71"/>
      <c r="BX22" s="71"/>
      <c r="BY22" s="71" t="s">
        <v>120</v>
      </c>
      <c r="BZ22" s="71" t="s">
        <v>120</v>
      </c>
      <c r="CA22" s="71"/>
      <c r="CB22" s="156" t="s">
        <v>205</v>
      </c>
      <c r="CC22" s="157"/>
      <c r="CD22" s="147" t="s">
        <v>120</v>
      </c>
      <c r="CE22" s="71" t="s">
        <v>120</v>
      </c>
      <c r="CF22" s="148">
        <v>2500</v>
      </c>
      <c r="CG22" s="71"/>
      <c r="CH22" s="71"/>
      <c r="CI22" s="71" t="s">
        <v>120</v>
      </c>
      <c r="CJ22" s="71" t="s">
        <v>120</v>
      </c>
      <c r="CK22" s="71"/>
      <c r="CL22" s="156" t="s">
        <v>209</v>
      </c>
      <c r="CM22" s="157"/>
      <c r="CN22" s="147" t="s">
        <v>120</v>
      </c>
      <c r="CO22" s="71" t="s">
        <v>120</v>
      </c>
      <c r="CP22" s="148">
        <v>5000</v>
      </c>
      <c r="CQ22" s="71"/>
      <c r="CR22" s="71"/>
      <c r="CS22" s="71"/>
      <c r="CT22" s="71"/>
      <c r="CU22" s="71"/>
      <c r="CV22" s="156" t="s">
        <v>208</v>
      </c>
      <c r="CW22" s="157"/>
      <c r="CX22" s="147" t="s">
        <v>120</v>
      </c>
      <c r="CY22" s="71" t="s">
        <v>120</v>
      </c>
      <c r="CZ22" s="148">
        <v>5000</v>
      </c>
      <c r="DA22" s="71"/>
      <c r="DB22" s="71"/>
      <c r="DC22" s="71"/>
      <c r="DD22" s="71"/>
      <c r="DE22" s="71"/>
      <c r="DF22" s="156" t="s">
        <v>206</v>
      </c>
      <c r="DG22" s="157"/>
      <c r="DH22" s="147" t="s">
        <v>120</v>
      </c>
      <c r="DI22" s="71" t="s">
        <v>120</v>
      </c>
      <c r="DJ22" s="148">
        <v>5000</v>
      </c>
      <c r="DK22" s="71"/>
      <c r="DL22" s="71"/>
      <c r="DM22" s="71"/>
      <c r="DN22" s="71"/>
      <c r="DO22" s="71"/>
      <c r="DP22" s="156" t="s">
        <v>207</v>
      </c>
      <c r="DQ22" s="157"/>
      <c r="DR22" s="147" t="s">
        <v>120</v>
      </c>
      <c r="DS22" s="71" t="s">
        <v>120</v>
      </c>
      <c r="DT22" s="148"/>
      <c r="DU22" s="71"/>
      <c r="DV22" s="71"/>
      <c r="DW22" s="71"/>
      <c r="DX22" s="71"/>
      <c r="DY22" s="43"/>
      <c r="DZ22" s="156" t="s">
        <v>208</v>
      </c>
      <c r="EA22" s="72"/>
      <c r="EB22" s="165">
        <f>N22+X22+AH22+AR22+BB22+BL22+BV22+CF22+CP22+CZ22+DJ22+DT22</f>
        <v>40000</v>
      </c>
      <c r="EC22" s="99">
        <f>O22+Y22+AI22+AS22+BC22+BM22+BW22+CG22+CQ22+DA22+DK22+DU22</f>
        <v>0</v>
      </c>
      <c r="ED22" s="166">
        <f>EB22-EC22</f>
        <v>40000</v>
      </c>
      <c r="EE22" s="167">
        <v>2111</v>
      </c>
      <c r="EF22" s="168" t="s">
        <v>145</v>
      </c>
      <c r="EG22" s="121">
        <v>100</v>
      </c>
      <c r="EH22" s="122"/>
      <c r="EI22" s="72"/>
      <c r="EJ22" s="118" t="str">
        <f t="shared" si="1"/>
        <v>Papeleria</v>
      </c>
      <c r="EK22" s="118">
        <f t="shared" si="2"/>
        <v>2111</v>
      </c>
      <c r="EL22" s="118">
        <f t="shared" si="3"/>
        <v>0</v>
      </c>
      <c r="EM22" s="118">
        <f t="shared" si="4"/>
        <v>2500</v>
      </c>
      <c r="EN22" s="118">
        <f t="shared" si="5"/>
        <v>2500</v>
      </c>
      <c r="EO22" s="118">
        <f t="shared" si="6"/>
        <v>2500</v>
      </c>
      <c r="EP22" s="118">
        <f t="shared" si="7"/>
        <v>5000</v>
      </c>
      <c r="EQ22" s="118">
        <f t="shared" si="8"/>
        <v>5000</v>
      </c>
      <c r="ER22" s="118">
        <f t="shared" si="9"/>
        <v>5000</v>
      </c>
      <c r="ES22" s="118">
        <f t="shared" si="10"/>
        <v>2500</v>
      </c>
      <c r="ET22" s="118">
        <f t="shared" si="11"/>
        <v>5000</v>
      </c>
      <c r="EU22" s="118">
        <f t="shared" si="12"/>
        <v>5000</v>
      </c>
      <c r="EV22" s="118">
        <f t="shared" si="13"/>
        <v>5000</v>
      </c>
      <c r="EW22" s="118">
        <f t="shared" si="14"/>
        <v>0</v>
      </c>
      <c r="EX22" s="118">
        <f t="shared" si="15"/>
        <v>40000</v>
      </c>
    </row>
    <row r="23" spans="2:154" ht="36" customHeight="1">
      <c r="B23" s="367"/>
      <c r="C23" s="370"/>
      <c r="D23" s="9">
        <v>2</v>
      </c>
      <c r="E23" s="240" t="s">
        <v>146</v>
      </c>
      <c r="F23" s="241"/>
      <c r="G23" s="444"/>
      <c r="H23" s="461" t="s">
        <v>127</v>
      </c>
      <c r="I23" s="461" t="s">
        <v>139</v>
      </c>
      <c r="J23" s="28">
        <v>42005</v>
      </c>
      <c r="K23" s="29">
        <v>42339</v>
      </c>
      <c r="L23" s="46" t="s">
        <v>120</v>
      </c>
      <c r="M23" s="47" t="s">
        <v>120</v>
      </c>
      <c r="N23" s="48"/>
      <c r="O23" s="47"/>
      <c r="P23" s="47"/>
      <c r="Q23" s="47" t="s">
        <v>120</v>
      </c>
      <c r="R23" s="47" t="s">
        <v>120</v>
      </c>
      <c r="S23" s="47"/>
      <c r="T23" s="74" t="s">
        <v>186</v>
      </c>
      <c r="U23" s="73"/>
      <c r="V23" s="46" t="s">
        <v>120</v>
      </c>
      <c r="W23" s="47" t="s">
        <v>120</v>
      </c>
      <c r="X23" s="48">
        <v>6000</v>
      </c>
      <c r="Y23" s="47"/>
      <c r="Z23" s="47"/>
      <c r="AA23" s="47" t="s">
        <v>120</v>
      </c>
      <c r="AB23" s="47" t="s">
        <v>120</v>
      </c>
      <c r="AC23" s="47"/>
      <c r="AD23" s="74" t="s">
        <v>191</v>
      </c>
      <c r="AE23" s="73"/>
      <c r="AF23" s="46" t="s">
        <v>120</v>
      </c>
      <c r="AG23" s="47" t="s">
        <v>120</v>
      </c>
      <c r="AH23" s="48">
        <v>6000</v>
      </c>
      <c r="AI23" s="155"/>
      <c r="AJ23" s="155"/>
      <c r="AK23" s="47" t="s">
        <v>120</v>
      </c>
      <c r="AL23" s="47" t="s">
        <v>120</v>
      </c>
      <c r="AM23" s="47"/>
      <c r="AN23" s="74" t="s">
        <v>190</v>
      </c>
      <c r="AO23" s="73"/>
      <c r="AP23" s="46" t="s">
        <v>120</v>
      </c>
      <c r="AQ23" s="47" t="s">
        <v>120</v>
      </c>
      <c r="AR23" s="48">
        <v>6000</v>
      </c>
      <c r="AS23" s="47"/>
      <c r="AT23" s="47"/>
      <c r="AU23" s="47" t="s">
        <v>120</v>
      </c>
      <c r="AV23" s="47" t="s">
        <v>120</v>
      </c>
      <c r="AW23" s="47"/>
      <c r="AX23" s="74" t="s">
        <v>189</v>
      </c>
      <c r="AY23" s="73"/>
      <c r="AZ23" s="46" t="s">
        <v>120</v>
      </c>
      <c r="BA23" s="47" t="s">
        <v>120</v>
      </c>
      <c r="BB23" s="48">
        <v>6000</v>
      </c>
      <c r="BC23" s="47"/>
      <c r="BD23" s="47"/>
      <c r="BE23" s="47" t="s">
        <v>120</v>
      </c>
      <c r="BF23" s="47" t="s">
        <v>120</v>
      </c>
      <c r="BG23" s="47"/>
      <c r="BH23" s="74" t="s">
        <v>188</v>
      </c>
      <c r="BI23" s="73"/>
      <c r="BJ23" s="46" t="s">
        <v>120</v>
      </c>
      <c r="BK23" s="47" t="s">
        <v>120</v>
      </c>
      <c r="BL23" s="48">
        <v>6000</v>
      </c>
      <c r="BM23" s="47"/>
      <c r="BN23" s="47"/>
      <c r="BO23" s="47" t="s">
        <v>120</v>
      </c>
      <c r="BP23" s="47" t="s">
        <v>120</v>
      </c>
      <c r="BQ23" s="47"/>
      <c r="BR23" s="74" t="s">
        <v>187</v>
      </c>
      <c r="BS23" s="73"/>
      <c r="BT23" s="46" t="s">
        <v>120</v>
      </c>
      <c r="BU23" s="47" t="s">
        <v>120</v>
      </c>
      <c r="BV23" s="239">
        <v>6000</v>
      </c>
      <c r="BW23" s="47"/>
      <c r="BX23" s="47"/>
      <c r="BY23" s="47" t="s">
        <v>120</v>
      </c>
      <c r="BZ23" s="47" t="s">
        <v>120</v>
      </c>
      <c r="CA23" s="47"/>
      <c r="CB23" s="74" t="s">
        <v>187</v>
      </c>
      <c r="CC23" s="73"/>
      <c r="CD23" s="46" t="s">
        <v>120</v>
      </c>
      <c r="CE23" s="47" t="s">
        <v>120</v>
      </c>
      <c r="CF23" s="48">
        <v>6000</v>
      </c>
      <c r="CG23" s="47"/>
      <c r="CH23" s="47"/>
      <c r="CI23" s="47" t="s">
        <v>120</v>
      </c>
      <c r="CJ23" s="47" t="s">
        <v>120</v>
      </c>
      <c r="CK23" s="47"/>
      <c r="CL23" s="74" t="s">
        <v>201</v>
      </c>
      <c r="CM23" s="73"/>
      <c r="CN23" s="46" t="s">
        <v>120</v>
      </c>
      <c r="CO23" s="47" t="s">
        <v>120</v>
      </c>
      <c r="CP23" s="48">
        <v>6000</v>
      </c>
      <c r="CQ23" s="47"/>
      <c r="CR23" s="47"/>
      <c r="CS23" s="47"/>
      <c r="CT23" s="47"/>
      <c r="CU23" s="47"/>
      <c r="CV23" s="74" t="s">
        <v>202</v>
      </c>
      <c r="CW23" s="73"/>
      <c r="CX23" s="46" t="s">
        <v>120</v>
      </c>
      <c r="CY23" s="47" t="s">
        <v>120</v>
      </c>
      <c r="CZ23" s="48">
        <v>6000</v>
      </c>
      <c r="DA23" s="47"/>
      <c r="DB23" s="47"/>
      <c r="DC23" s="47"/>
      <c r="DD23" s="47"/>
      <c r="DE23" s="47"/>
      <c r="DF23" s="74" t="s">
        <v>203</v>
      </c>
      <c r="DG23" s="73"/>
      <c r="DH23" s="46" t="s">
        <v>120</v>
      </c>
      <c r="DI23" s="47" t="s">
        <v>120</v>
      </c>
      <c r="DJ23" s="48">
        <v>6000</v>
      </c>
      <c r="DK23" s="155"/>
      <c r="DL23" s="155"/>
      <c r="DM23" s="47"/>
      <c r="DN23" s="47"/>
      <c r="DO23" s="47"/>
      <c r="DP23" s="74" t="s">
        <v>204</v>
      </c>
      <c r="DQ23" s="73"/>
      <c r="DR23" s="46" t="s">
        <v>120</v>
      </c>
      <c r="DS23" s="47" t="s">
        <v>120</v>
      </c>
      <c r="DT23" s="48">
        <v>6000</v>
      </c>
      <c r="DU23" s="47"/>
      <c r="DV23" s="47"/>
      <c r="DW23" s="47"/>
      <c r="DX23" s="47"/>
      <c r="DY23" s="47"/>
      <c r="DZ23" s="74" t="s">
        <v>187</v>
      </c>
      <c r="EA23" s="73"/>
      <c r="EB23" s="163">
        <f aca="true" t="shared" si="16" ref="EB23:EC31">N23+X23+AH23+AR23+BB23+BL23+BV23+CF23+CP23+CZ23+DJ23+DT23</f>
        <v>66000</v>
      </c>
      <c r="EC23" s="99">
        <f t="shared" si="16"/>
        <v>0</v>
      </c>
      <c r="ED23" s="164">
        <f aca="true" t="shared" si="17" ref="ED23:ED28">EB23-EC23</f>
        <v>66000</v>
      </c>
      <c r="EE23" s="90">
        <v>2141</v>
      </c>
      <c r="EF23" s="91" t="s">
        <v>147</v>
      </c>
      <c r="EG23" s="123">
        <v>100</v>
      </c>
      <c r="EH23" s="124"/>
      <c r="EI23" s="73"/>
      <c r="EJ23" s="118" t="str">
        <f t="shared" si="1"/>
        <v>Toner</v>
      </c>
      <c r="EK23" s="118">
        <f t="shared" si="2"/>
        <v>2141</v>
      </c>
      <c r="EL23" s="118">
        <f t="shared" si="3"/>
        <v>0</v>
      </c>
      <c r="EM23" s="118">
        <f t="shared" si="4"/>
        <v>6000</v>
      </c>
      <c r="EN23" s="118">
        <f t="shared" si="5"/>
        <v>6000</v>
      </c>
      <c r="EO23" s="118">
        <f t="shared" si="6"/>
        <v>6000</v>
      </c>
      <c r="EP23" s="118">
        <f t="shared" si="7"/>
        <v>6000</v>
      </c>
      <c r="EQ23" s="118">
        <f t="shared" si="8"/>
        <v>6000</v>
      </c>
      <c r="ER23" s="118">
        <f t="shared" si="9"/>
        <v>6000</v>
      </c>
      <c r="ES23" s="118">
        <f t="shared" si="10"/>
        <v>6000</v>
      </c>
      <c r="ET23" s="118">
        <f t="shared" si="11"/>
        <v>6000</v>
      </c>
      <c r="EU23" s="118">
        <f t="shared" si="12"/>
        <v>6000</v>
      </c>
      <c r="EV23" s="118">
        <f t="shared" si="13"/>
        <v>6000</v>
      </c>
      <c r="EW23" s="118">
        <f t="shared" si="14"/>
        <v>6000</v>
      </c>
      <c r="EX23" s="118">
        <f t="shared" si="15"/>
        <v>66000</v>
      </c>
    </row>
    <row r="24" spans="2:154" ht="36.75" customHeight="1">
      <c r="B24" s="367"/>
      <c r="C24" s="370"/>
      <c r="D24" s="9">
        <v>3</v>
      </c>
      <c r="E24" s="240" t="s">
        <v>148</v>
      </c>
      <c r="F24" s="241"/>
      <c r="G24" s="444"/>
      <c r="H24" s="462"/>
      <c r="I24" s="462"/>
      <c r="J24" s="28">
        <v>42005</v>
      </c>
      <c r="K24" s="29">
        <v>42339</v>
      </c>
      <c r="L24" s="46" t="s">
        <v>120</v>
      </c>
      <c r="M24" s="47" t="s">
        <v>120</v>
      </c>
      <c r="N24" s="48"/>
      <c r="O24" s="47"/>
      <c r="P24" s="47"/>
      <c r="Q24" s="47" t="s">
        <v>120</v>
      </c>
      <c r="R24" s="47" t="s">
        <v>120</v>
      </c>
      <c r="S24" s="47"/>
      <c r="T24" s="74" t="s">
        <v>192</v>
      </c>
      <c r="U24" s="73"/>
      <c r="V24" s="46" t="s">
        <v>120</v>
      </c>
      <c r="W24" s="47" t="s">
        <v>120</v>
      </c>
      <c r="X24" s="48">
        <v>2000</v>
      </c>
      <c r="Y24" s="47"/>
      <c r="Z24" s="47"/>
      <c r="AA24" s="47" t="s">
        <v>120</v>
      </c>
      <c r="AB24" s="47" t="s">
        <v>120</v>
      </c>
      <c r="AC24" s="47"/>
      <c r="AD24" s="74"/>
      <c r="AE24" s="73"/>
      <c r="AF24" s="46" t="s">
        <v>120</v>
      </c>
      <c r="AG24" s="47" t="s">
        <v>120</v>
      </c>
      <c r="AH24" s="48"/>
      <c r="AI24" s="47"/>
      <c r="AJ24" s="47"/>
      <c r="AK24" s="47" t="s">
        <v>120</v>
      </c>
      <c r="AL24" s="47" t="s">
        <v>120</v>
      </c>
      <c r="AM24" s="47"/>
      <c r="AN24" s="74"/>
      <c r="AO24" s="73"/>
      <c r="AP24" s="46" t="s">
        <v>120</v>
      </c>
      <c r="AQ24" s="47" t="s">
        <v>120</v>
      </c>
      <c r="AR24" s="48"/>
      <c r="AS24" s="47"/>
      <c r="AT24" s="47"/>
      <c r="AU24" s="47" t="s">
        <v>120</v>
      </c>
      <c r="AV24" s="47" t="s">
        <v>120</v>
      </c>
      <c r="AW24" s="47"/>
      <c r="AX24" s="74"/>
      <c r="AY24" s="73"/>
      <c r="AZ24" s="46" t="s">
        <v>120</v>
      </c>
      <c r="BA24" s="47" t="s">
        <v>120</v>
      </c>
      <c r="BB24" s="48"/>
      <c r="BC24" s="47"/>
      <c r="BD24" s="47"/>
      <c r="BE24" s="47" t="s">
        <v>120</v>
      </c>
      <c r="BF24" s="47" t="s">
        <v>120</v>
      </c>
      <c r="BG24" s="47"/>
      <c r="BH24" s="74"/>
      <c r="BI24" s="73"/>
      <c r="BJ24" s="46" t="s">
        <v>120</v>
      </c>
      <c r="BK24" s="47" t="s">
        <v>120</v>
      </c>
      <c r="BL24" s="48"/>
      <c r="BM24" s="47"/>
      <c r="BN24" s="47"/>
      <c r="BO24" s="47" t="s">
        <v>120</v>
      </c>
      <c r="BP24" s="47" t="s">
        <v>120</v>
      </c>
      <c r="BQ24" s="47"/>
      <c r="BR24" s="74"/>
      <c r="BS24" s="73"/>
      <c r="BT24" s="46" t="s">
        <v>120</v>
      </c>
      <c r="BU24" s="47" t="s">
        <v>120</v>
      </c>
      <c r="BV24" s="49">
        <v>2000</v>
      </c>
      <c r="BW24" s="47"/>
      <c r="BX24" s="47"/>
      <c r="BY24" s="47" t="s">
        <v>120</v>
      </c>
      <c r="BZ24" s="47" t="s">
        <v>120</v>
      </c>
      <c r="CA24" s="47"/>
      <c r="CB24" s="74"/>
      <c r="CC24" s="73"/>
      <c r="CD24" s="46" t="s">
        <v>120</v>
      </c>
      <c r="CE24" s="47" t="s">
        <v>120</v>
      </c>
      <c r="CF24" s="48"/>
      <c r="CG24" s="47"/>
      <c r="CH24" s="47"/>
      <c r="CI24" s="47" t="s">
        <v>120</v>
      </c>
      <c r="CJ24" s="47" t="s">
        <v>120</v>
      </c>
      <c r="CK24" s="47"/>
      <c r="CL24" s="74"/>
      <c r="CM24" s="73"/>
      <c r="CN24" s="46" t="s">
        <v>120</v>
      </c>
      <c r="CO24" s="47" t="s">
        <v>120</v>
      </c>
      <c r="CP24" s="48"/>
      <c r="CQ24" s="47"/>
      <c r="CR24" s="47"/>
      <c r="CS24" s="47"/>
      <c r="CT24" s="47"/>
      <c r="CU24" s="47"/>
      <c r="CV24" s="74"/>
      <c r="CW24" s="73"/>
      <c r="CX24" s="46" t="s">
        <v>120</v>
      </c>
      <c r="CY24" s="47" t="s">
        <v>120</v>
      </c>
      <c r="CZ24" s="48"/>
      <c r="DA24" s="47"/>
      <c r="DB24" s="47"/>
      <c r="DC24" s="47"/>
      <c r="DD24" s="47"/>
      <c r="DE24" s="47"/>
      <c r="DF24" s="74"/>
      <c r="DG24" s="73"/>
      <c r="DH24" s="46" t="s">
        <v>120</v>
      </c>
      <c r="DI24" s="47" t="s">
        <v>120</v>
      </c>
      <c r="DJ24" s="48"/>
      <c r="DK24" s="47"/>
      <c r="DL24" s="47"/>
      <c r="DM24" s="47"/>
      <c r="DN24" s="47"/>
      <c r="DO24" s="47"/>
      <c r="DP24" s="74"/>
      <c r="DQ24" s="73"/>
      <c r="DR24" s="46" t="s">
        <v>120</v>
      </c>
      <c r="DS24" s="47" t="s">
        <v>120</v>
      </c>
      <c r="DT24" s="48"/>
      <c r="DU24" s="47"/>
      <c r="DV24" s="47"/>
      <c r="DW24" s="47"/>
      <c r="DX24" s="47"/>
      <c r="DY24" s="47"/>
      <c r="DZ24" s="74"/>
      <c r="EA24" s="73"/>
      <c r="EB24" s="163">
        <f t="shared" si="16"/>
        <v>4000</v>
      </c>
      <c r="EC24" s="99">
        <f t="shared" si="16"/>
        <v>0</v>
      </c>
      <c r="ED24" s="164">
        <f t="shared" si="17"/>
        <v>4000</v>
      </c>
      <c r="EE24" s="47">
        <v>3531</v>
      </c>
      <c r="EF24" s="91" t="s">
        <v>174</v>
      </c>
      <c r="EG24" s="123">
        <v>100</v>
      </c>
      <c r="EH24" s="124"/>
      <c r="EI24" s="73"/>
      <c r="EJ24" s="118" t="str">
        <f t="shared" si="1"/>
        <v>Instalación, reparación y mantenimiento de equipo de cómputo y tecnología de la información</v>
      </c>
      <c r="EK24" s="118">
        <f t="shared" si="2"/>
        <v>3531</v>
      </c>
      <c r="EL24" s="118">
        <f t="shared" si="3"/>
        <v>0</v>
      </c>
      <c r="EM24" s="118">
        <f t="shared" si="4"/>
        <v>2000</v>
      </c>
      <c r="EN24" s="118">
        <f t="shared" si="5"/>
        <v>0</v>
      </c>
      <c r="EO24" s="118">
        <f t="shared" si="6"/>
        <v>0</v>
      </c>
      <c r="EP24" s="118">
        <f t="shared" si="7"/>
        <v>0</v>
      </c>
      <c r="EQ24" s="118">
        <f t="shared" si="8"/>
        <v>0</v>
      </c>
      <c r="ER24" s="118">
        <f t="shared" si="9"/>
        <v>2000</v>
      </c>
      <c r="ES24" s="118">
        <f t="shared" si="10"/>
        <v>0</v>
      </c>
      <c r="ET24" s="118">
        <f t="shared" si="11"/>
        <v>0</v>
      </c>
      <c r="EU24" s="118">
        <f t="shared" si="12"/>
        <v>0</v>
      </c>
      <c r="EV24" s="118">
        <f t="shared" si="13"/>
        <v>0</v>
      </c>
      <c r="EW24" s="118">
        <f t="shared" si="14"/>
        <v>0</v>
      </c>
      <c r="EX24" s="118">
        <f t="shared" si="15"/>
        <v>4000</v>
      </c>
    </row>
    <row r="25" spans="2:154" ht="32.25" customHeight="1">
      <c r="B25" s="367"/>
      <c r="C25" s="370"/>
      <c r="D25" s="9">
        <v>4</v>
      </c>
      <c r="E25" s="240" t="s">
        <v>149</v>
      </c>
      <c r="F25" s="241"/>
      <c r="G25" s="444"/>
      <c r="H25" s="462"/>
      <c r="I25" s="462"/>
      <c r="J25" s="28">
        <v>42005</v>
      </c>
      <c r="K25" s="29">
        <v>42339</v>
      </c>
      <c r="L25" s="46" t="s">
        <v>120</v>
      </c>
      <c r="M25" s="47" t="s">
        <v>120</v>
      </c>
      <c r="N25" s="48"/>
      <c r="O25" s="47"/>
      <c r="P25" s="47"/>
      <c r="Q25" s="47" t="s">
        <v>120</v>
      </c>
      <c r="R25" s="47" t="s">
        <v>120</v>
      </c>
      <c r="S25" s="47"/>
      <c r="T25" s="74"/>
      <c r="U25" s="73"/>
      <c r="V25" s="46" t="s">
        <v>120</v>
      </c>
      <c r="W25" s="47" t="s">
        <v>120</v>
      </c>
      <c r="X25" s="48"/>
      <c r="Y25" s="47"/>
      <c r="Z25" s="47"/>
      <c r="AA25" s="47" t="s">
        <v>120</v>
      </c>
      <c r="AB25" s="47" t="s">
        <v>120</v>
      </c>
      <c r="AC25" s="47"/>
      <c r="AD25" s="74"/>
      <c r="AE25" s="73"/>
      <c r="AF25" s="46" t="s">
        <v>120</v>
      </c>
      <c r="AG25" s="47" t="s">
        <v>120</v>
      </c>
      <c r="AH25" s="48"/>
      <c r="AI25" s="47"/>
      <c r="AJ25" s="47"/>
      <c r="AK25" s="47" t="s">
        <v>120</v>
      </c>
      <c r="AL25" s="47" t="s">
        <v>120</v>
      </c>
      <c r="AM25" s="47"/>
      <c r="AN25" s="74"/>
      <c r="AO25" s="73"/>
      <c r="AP25" s="46" t="s">
        <v>120</v>
      </c>
      <c r="AQ25" s="47" t="s">
        <v>120</v>
      </c>
      <c r="AR25" s="48"/>
      <c r="AS25" s="47"/>
      <c r="AT25" s="47"/>
      <c r="AU25" s="47" t="s">
        <v>120</v>
      </c>
      <c r="AV25" s="47" t="s">
        <v>120</v>
      </c>
      <c r="AW25" s="47"/>
      <c r="AX25" s="74"/>
      <c r="AY25" s="73"/>
      <c r="AZ25" s="46" t="s">
        <v>120</v>
      </c>
      <c r="BA25" s="47" t="s">
        <v>120</v>
      </c>
      <c r="BB25" s="48"/>
      <c r="BC25" s="47"/>
      <c r="BD25" s="47"/>
      <c r="BE25" s="47" t="s">
        <v>120</v>
      </c>
      <c r="BF25" s="47" t="s">
        <v>120</v>
      </c>
      <c r="BG25" s="47"/>
      <c r="BH25" s="74"/>
      <c r="BI25" s="73"/>
      <c r="BJ25" s="46" t="s">
        <v>120</v>
      </c>
      <c r="BK25" s="47" t="s">
        <v>120</v>
      </c>
      <c r="BL25" s="48"/>
      <c r="BM25" s="47"/>
      <c r="BN25" s="47"/>
      <c r="BO25" s="47" t="s">
        <v>120</v>
      </c>
      <c r="BP25" s="47" t="s">
        <v>120</v>
      </c>
      <c r="BQ25" s="47"/>
      <c r="BR25" s="74"/>
      <c r="BS25" s="73"/>
      <c r="BT25" s="46" t="s">
        <v>120</v>
      </c>
      <c r="BU25" s="47" t="s">
        <v>120</v>
      </c>
      <c r="BV25" s="49"/>
      <c r="BW25" s="47"/>
      <c r="BX25" s="47"/>
      <c r="BY25" s="47" t="s">
        <v>120</v>
      </c>
      <c r="BZ25" s="47" t="s">
        <v>120</v>
      </c>
      <c r="CA25" s="47"/>
      <c r="CB25" s="74"/>
      <c r="CC25" s="73"/>
      <c r="CD25" s="46" t="s">
        <v>120</v>
      </c>
      <c r="CE25" s="47" t="s">
        <v>120</v>
      </c>
      <c r="CF25" s="48"/>
      <c r="CG25" s="47"/>
      <c r="CH25" s="47"/>
      <c r="CI25" s="47" t="s">
        <v>120</v>
      </c>
      <c r="CJ25" s="47" t="s">
        <v>120</v>
      </c>
      <c r="CK25" s="47"/>
      <c r="CL25" s="74"/>
      <c r="CM25" s="73"/>
      <c r="CN25" s="46" t="s">
        <v>120</v>
      </c>
      <c r="CO25" s="47" t="s">
        <v>120</v>
      </c>
      <c r="CP25" s="48"/>
      <c r="CQ25" s="47"/>
      <c r="CR25" s="47"/>
      <c r="CS25" s="47"/>
      <c r="CT25" s="47"/>
      <c r="CU25" s="47"/>
      <c r="CV25" s="74"/>
      <c r="CW25" s="73"/>
      <c r="CX25" s="46" t="s">
        <v>120</v>
      </c>
      <c r="CY25" s="47" t="s">
        <v>120</v>
      </c>
      <c r="CZ25" s="48"/>
      <c r="DA25" s="47"/>
      <c r="DB25" s="47"/>
      <c r="DC25" s="47"/>
      <c r="DD25" s="47"/>
      <c r="DE25" s="47"/>
      <c r="DF25" s="74"/>
      <c r="DG25" s="73"/>
      <c r="DH25" s="46" t="s">
        <v>120</v>
      </c>
      <c r="DI25" s="47" t="s">
        <v>120</v>
      </c>
      <c r="DJ25" s="48"/>
      <c r="DK25" s="47"/>
      <c r="DL25" s="47"/>
      <c r="DM25" s="47"/>
      <c r="DN25" s="47"/>
      <c r="DO25" s="47"/>
      <c r="DP25" s="74"/>
      <c r="DQ25" s="73"/>
      <c r="DR25" s="46" t="s">
        <v>120</v>
      </c>
      <c r="DS25" s="47" t="s">
        <v>120</v>
      </c>
      <c r="DT25" s="48"/>
      <c r="DU25" s="47"/>
      <c r="DV25" s="47"/>
      <c r="DW25" s="47"/>
      <c r="DX25" s="47"/>
      <c r="DY25" s="47"/>
      <c r="DZ25" s="74"/>
      <c r="EA25" s="73"/>
      <c r="EB25" s="163">
        <f t="shared" si="16"/>
        <v>0</v>
      </c>
      <c r="EC25" s="99">
        <f t="shared" si="16"/>
        <v>0</v>
      </c>
      <c r="ED25" s="164">
        <f t="shared" si="17"/>
        <v>0</v>
      </c>
      <c r="EE25" s="47"/>
      <c r="EF25" s="91"/>
      <c r="EG25" s="123">
        <v>100</v>
      </c>
      <c r="EH25" s="124"/>
      <c r="EI25" s="73"/>
      <c r="EJ25" s="118">
        <f t="shared" si="1"/>
        <v>0</v>
      </c>
      <c r="EK25" s="118">
        <f t="shared" si="2"/>
        <v>0</v>
      </c>
      <c r="EL25" s="118">
        <f t="shared" si="3"/>
        <v>0</v>
      </c>
      <c r="EM25" s="118">
        <f t="shared" si="4"/>
        <v>0</v>
      </c>
      <c r="EN25" s="118">
        <f t="shared" si="5"/>
        <v>0</v>
      </c>
      <c r="EO25" s="118">
        <f t="shared" si="6"/>
        <v>0</v>
      </c>
      <c r="EP25" s="118">
        <f t="shared" si="7"/>
        <v>0</v>
      </c>
      <c r="EQ25" s="118">
        <f t="shared" si="8"/>
        <v>0</v>
      </c>
      <c r="ER25" s="118">
        <f t="shared" si="9"/>
        <v>0</v>
      </c>
      <c r="ES25" s="118">
        <f t="shared" si="10"/>
        <v>0</v>
      </c>
      <c r="ET25" s="118">
        <f t="shared" si="11"/>
        <v>0</v>
      </c>
      <c r="EU25" s="118">
        <f t="shared" si="12"/>
        <v>0</v>
      </c>
      <c r="EV25" s="118">
        <f t="shared" si="13"/>
        <v>0</v>
      </c>
      <c r="EW25" s="118">
        <f t="shared" si="14"/>
        <v>0</v>
      </c>
      <c r="EX25" s="118">
        <f t="shared" si="15"/>
        <v>0</v>
      </c>
    </row>
    <row r="26" spans="2:154" ht="32.25" customHeight="1">
      <c r="B26" s="367"/>
      <c r="C26" s="370"/>
      <c r="D26" s="136"/>
      <c r="E26" s="241"/>
      <c r="F26" s="241"/>
      <c r="G26" s="444"/>
      <c r="H26" s="463"/>
      <c r="I26" s="463"/>
      <c r="J26" s="40"/>
      <c r="K26" s="41"/>
      <c r="L26" s="36"/>
      <c r="M26" s="37"/>
      <c r="N26" s="38"/>
      <c r="O26" s="37"/>
      <c r="P26" s="37"/>
      <c r="Q26" s="37"/>
      <c r="R26" s="37"/>
      <c r="S26" s="37"/>
      <c r="T26" s="69"/>
      <c r="U26" s="70"/>
      <c r="V26" s="36"/>
      <c r="W26" s="37"/>
      <c r="X26" s="38"/>
      <c r="Y26" s="37"/>
      <c r="Z26" s="37"/>
      <c r="AA26" s="37"/>
      <c r="AB26" s="37"/>
      <c r="AC26" s="37"/>
      <c r="AD26" s="69"/>
      <c r="AE26" s="70"/>
      <c r="AF26" s="36"/>
      <c r="AG26" s="37"/>
      <c r="AH26" s="38"/>
      <c r="AI26" s="37"/>
      <c r="AJ26" s="37"/>
      <c r="AK26" s="37"/>
      <c r="AL26" s="37"/>
      <c r="AM26" s="37"/>
      <c r="AN26" s="69"/>
      <c r="AO26" s="70"/>
      <c r="AP26" s="36"/>
      <c r="AQ26" s="37"/>
      <c r="AR26" s="38"/>
      <c r="AS26" s="37"/>
      <c r="AT26" s="37"/>
      <c r="AU26" s="37"/>
      <c r="AV26" s="37"/>
      <c r="AW26" s="37"/>
      <c r="AX26" s="69"/>
      <c r="AY26" s="70"/>
      <c r="AZ26" s="36"/>
      <c r="BA26" s="37"/>
      <c r="BB26" s="38"/>
      <c r="BC26" s="37"/>
      <c r="BD26" s="37"/>
      <c r="BE26" s="37"/>
      <c r="BF26" s="37"/>
      <c r="BG26" s="37"/>
      <c r="BH26" s="69"/>
      <c r="BI26" s="70"/>
      <c r="BJ26" s="36"/>
      <c r="BK26" s="37"/>
      <c r="BL26" s="38"/>
      <c r="BM26" s="37"/>
      <c r="BN26" s="37"/>
      <c r="BO26" s="37"/>
      <c r="BP26" s="37"/>
      <c r="BQ26" s="37"/>
      <c r="BR26" s="69"/>
      <c r="BS26" s="70"/>
      <c r="BT26" s="36"/>
      <c r="BU26" s="37"/>
      <c r="BV26" s="38"/>
      <c r="BW26" s="37"/>
      <c r="BX26" s="37"/>
      <c r="BY26" s="37"/>
      <c r="BZ26" s="37"/>
      <c r="CA26" s="37"/>
      <c r="CB26" s="69"/>
      <c r="CC26" s="70"/>
      <c r="CD26" s="36"/>
      <c r="CE26" s="37"/>
      <c r="CF26" s="38"/>
      <c r="CG26" s="37"/>
      <c r="CH26" s="37"/>
      <c r="CI26" s="37"/>
      <c r="CJ26" s="37"/>
      <c r="CK26" s="37"/>
      <c r="CL26" s="69"/>
      <c r="CM26" s="70"/>
      <c r="CN26" s="36"/>
      <c r="CO26" s="37"/>
      <c r="CP26" s="38"/>
      <c r="CQ26" s="37"/>
      <c r="CR26" s="37"/>
      <c r="CS26" s="37"/>
      <c r="CT26" s="37"/>
      <c r="CU26" s="37"/>
      <c r="CV26" s="69"/>
      <c r="CW26" s="70"/>
      <c r="CX26" s="36"/>
      <c r="CY26" s="37" t="s">
        <v>120</v>
      </c>
      <c r="CZ26" s="38"/>
      <c r="DA26" s="37"/>
      <c r="DB26" s="37"/>
      <c r="DC26" s="37"/>
      <c r="DD26" s="37"/>
      <c r="DE26" s="37"/>
      <c r="DF26" s="69"/>
      <c r="DG26" s="70"/>
      <c r="DH26" s="36"/>
      <c r="DI26" s="37"/>
      <c r="DJ26" s="38"/>
      <c r="DK26" s="37"/>
      <c r="DL26" s="37"/>
      <c r="DM26" s="37"/>
      <c r="DN26" s="37"/>
      <c r="DO26" s="37"/>
      <c r="DP26" s="69"/>
      <c r="DQ26" s="70"/>
      <c r="DR26" s="36"/>
      <c r="DS26" s="37"/>
      <c r="DT26" s="38"/>
      <c r="DU26" s="37"/>
      <c r="DV26" s="37"/>
      <c r="DW26" s="37"/>
      <c r="DX26" s="37"/>
      <c r="DY26" s="37"/>
      <c r="DZ26" s="69"/>
      <c r="EA26" s="70"/>
      <c r="EB26" s="163">
        <f t="shared" si="16"/>
        <v>0</v>
      </c>
      <c r="EC26" s="99">
        <f t="shared" si="16"/>
        <v>0</v>
      </c>
      <c r="ED26" s="164">
        <f t="shared" si="17"/>
        <v>0</v>
      </c>
      <c r="EE26" s="37"/>
      <c r="EF26" s="169"/>
      <c r="EG26" s="119"/>
      <c r="EH26" s="120"/>
      <c r="EI26" s="70"/>
      <c r="EJ26" s="118">
        <f t="shared" si="1"/>
        <v>0</v>
      </c>
      <c r="EK26" s="118">
        <f t="shared" si="2"/>
        <v>0</v>
      </c>
      <c r="EL26" s="118">
        <f t="shared" si="3"/>
        <v>0</v>
      </c>
      <c r="EM26" s="118">
        <f t="shared" si="4"/>
        <v>0</v>
      </c>
      <c r="EN26" s="118">
        <f t="shared" si="5"/>
        <v>0</v>
      </c>
      <c r="EO26" s="118">
        <f t="shared" si="6"/>
        <v>0</v>
      </c>
      <c r="EP26" s="118">
        <f t="shared" si="7"/>
        <v>0</v>
      </c>
      <c r="EQ26" s="118">
        <f t="shared" si="8"/>
        <v>0</v>
      </c>
      <c r="ER26" s="118">
        <f t="shared" si="9"/>
        <v>0</v>
      </c>
      <c r="ES26" s="118">
        <f t="shared" si="10"/>
        <v>0</v>
      </c>
      <c r="ET26" s="118">
        <f t="shared" si="11"/>
        <v>0</v>
      </c>
      <c r="EU26" s="118">
        <f t="shared" si="12"/>
        <v>0</v>
      </c>
      <c r="EV26" s="118">
        <f t="shared" si="13"/>
        <v>0</v>
      </c>
      <c r="EW26" s="118">
        <f t="shared" si="14"/>
        <v>0</v>
      </c>
      <c r="EX26" s="118">
        <f t="shared" si="15"/>
        <v>0</v>
      </c>
    </row>
    <row r="27" spans="2:154" ht="6" customHeight="1" thickBot="1">
      <c r="B27" s="368"/>
      <c r="C27" s="371"/>
      <c r="D27" s="451"/>
      <c r="E27" s="452"/>
      <c r="F27" s="452"/>
      <c r="G27" s="453"/>
      <c r="H27" s="6"/>
      <c r="I27" s="33"/>
      <c r="J27" s="40"/>
      <c r="K27" s="41"/>
      <c r="L27" s="36"/>
      <c r="M27" s="37"/>
      <c r="N27" s="38"/>
      <c r="O27" s="37"/>
      <c r="P27" s="37"/>
      <c r="Q27" s="37"/>
      <c r="R27" s="37"/>
      <c r="S27" s="37"/>
      <c r="T27" s="69"/>
      <c r="U27" s="70"/>
      <c r="V27" s="36"/>
      <c r="W27" s="37"/>
      <c r="X27" s="38"/>
      <c r="Y27" s="37"/>
      <c r="Z27" s="37"/>
      <c r="AA27" s="37"/>
      <c r="AB27" s="37"/>
      <c r="AC27" s="37"/>
      <c r="AD27" s="69"/>
      <c r="AE27" s="70"/>
      <c r="AF27" s="36"/>
      <c r="AG27" s="37"/>
      <c r="AH27" s="38"/>
      <c r="AI27" s="37"/>
      <c r="AJ27" s="37"/>
      <c r="AK27" s="37"/>
      <c r="AL27" s="37"/>
      <c r="AM27" s="37"/>
      <c r="AN27" s="69"/>
      <c r="AO27" s="70"/>
      <c r="AP27" s="36"/>
      <c r="AQ27" s="37"/>
      <c r="AR27" s="38"/>
      <c r="AS27" s="37"/>
      <c r="AT27" s="37"/>
      <c r="AU27" s="37"/>
      <c r="AV27" s="37"/>
      <c r="AW27" s="37"/>
      <c r="AX27" s="69"/>
      <c r="AY27" s="70"/>
      <c r="AZ27" s="36"/>
      <c r="BA27" s="37"/>
      <c r="BB27" s="38"/>
      <c r="BC27" s="37"/>
      <c r="BD27" s="37"/>
      <c r="BE27" s="37"/>
      <c r="BF27" s="37"/>
      <c r="BG27" s="37"/>
      <c r="BH27" s="69"/>
      <c r="BI27" s="70"/>
      <c r="BJ27" s="36"/>
      <c r="BK27" s="37"/>
      <c r="BL27" s="38"/>
      <c r="BM27" s="37"/>
      <c r="BN27" s="37"/>
      <c r="BO27" s="37"/>
      <c r="BP27" s="37"/>
      <c r="BQ27" s="37"/>
      <c r="BR27" s="69"/>
      <c r="BS27" s="70"/>
      <c r="BT27" s="36"/>
      <c r="BU27" s="37"/>
      <c r="BV27" s="38"/>
      <c r="BW27" s="37"/>
      <c r="BX27" s="37"/>
      <c r="BY27" s="37"/>
      <c r="BZ27" s="37"/>
      <c r="CA27" s="37"/>
      <c r="CB27" s="69"/>
      <c r="CC27" s="70"/>
      <c r="CD27" s="36"/>
      <c r="CE27" s="37"/>
      <c r="CF27" s="38"/>
      <c r="CG27" s="37"/>
      <c r="CH27" s="37"/>
      <c r="CI27" s="37"/>
      <c r="CJ27" s="37"/>
      <c r="CK27" s="37"/>
      <c r="CL27" s="69"/>
      <c r="CM27" s="70"/>
      <c r="CN27" s="36"/>
      <c r="CO27" s="37"/>
      <c r="CP27" s="38"/>
      <c r="CQ27" s="37"/>
      <c r="CR27" s="37"/>
      <c r="CS27" s="37"/>
      <c r="CT27" s="37"/>
      <c r="CU27" s="37"/>
      <c r="CV27" s="69"/>
      <c r="CW27" s="70"/>
      <c r="CX27" s="36"/>
      <c r="CY27" s="37"/>
      <c r="CZ27" s="38"/>
      <c r="DA27" s="37"/>
      <c r="DB27" s="37"/>
      <c r="DC27" s="37"/>
      <c r="DD27" s="37"/>
      <c r="DE27" s="37"/>
      <c r="DF27" s="69"/>
      <c r="DG27" s="70"/>
      <c r="DH27" s="36"/>
      <c r="DI27" s="37"/>
      <c r="DJ27" s="38"/>
      <c r="DK27" s="37"/>
      <c r="DL27" s="37"/>
      <c r="DM27" s="37"/>
      <c r="DN27" s="37"/>
      <c r="DO27" s="37"/>
      <c r="DP27" s="69"/>
      <c r="DQ27" s="70"/>
      <c r="DR27" s="36"/>
      <c r="DS27" s="37"/>
      <c r="DT27" s="38"/>
      <c r="DU27" s="37"/>
      <c r="DV27" s="37"/>
      <c r="DW27" s="37"/>
      <c r="DX27" s="37"/>
      <c r="DY27" s="37"/>
      <c r="DZ27" s="69"/>
      <c r="EA27" s="70"/>
      <c r="EB27" s="170"/>
      <c r="EC27" s="103"/>
      <c r="ED27" s="103">
        <f t="shared" si="17"/>
        <v>0</v>
      </c>
      <c r="EE27" s="54"/>
      <c r="EF27" s="94"/>
      <c r="EG27" s="119"/>
      <c r="EH27" s="120"/>
      <c r="EI27" s="70"/>
      <c r="EJ27" s="118">
        <f t="shared" si="1"/>
        <v>0</v>
      </c>
      <c r="EK27" s="118">
        <f t="shared" si="2"/>
        <v>0</v>
      </c>
      <c r="EL27" s="118">
        <f t="shared" si="3"/>
        <v>0</v>
      </c>
      <c r="EM27" s="118">
        <f t="shared" si="4"/>
        <v>0</v>
      </c>
      <c r="EN27" s="118">
        <f t="shared" si="5"/>
        <v>0</v>
      </c>
      <c r="EO27" s="118">
        <f t="shared" si="6"/>
        <v>0</v>
      </c>
      <c r="EP27" s="118">
        <f t="shared" si="7"/>
        <v>0</v>
      </c>
      <c r="EQ27" s="118">
        <f t="shared" si="8"/>
        <v>0</v>
      </c>
      <c r="ER27" s="118">
        <f t="shared" si="9"/>
        <v>0</v>
      </c>
      <c r="ES27" s="118">
        <f t="shared" si="10"/>
        <v>0</v>
      </c>
      <c r="ET27" s="118">
        <f t="shared" si="11"/>
        <v>0</v>
      </c>
      <c r="EU27" s="118">
        <f t="shared" si="12"/>
        <v>0</v>
      </c>
      <c r="EV27" s="118">
        <f t="shared" si="13"/>
        <v>0</v>
      </c>
      <c r="EW27" s="118">
        <f t="shared" si="14"/>
        <v>0</v>
      </c>
      <c r="EX27" s="118">
        <f t="shared" si="15"/>
        <v>0</v>
      </c>
    </row>
    <row r="28" spans="2:154" ht="64.5" customHeight="1">
      <c r="B28" s="457">
        <v>3</v>
      </c>
      <c r="C28" s="459" t="s">
        <v>150</v>
      </c>
      <c r="D28" s="7">
        <v>1</v>
      </c>
      <c r="E28" s="454" t="s">
        <v>151</v>
      </c>
      <c r="F28" s="455"/>
      <c r="G28" s="456"/>
      <c r="H28" s="464" t="s">
        <v>127</v>
      </c>
      <c r="I28" s="464" t="s">
        <v>152</v>
      </c>
      <c r="J28" s="145">
        <v>42005</v>
      </c>
      <c r="K28" s="146">
        <v>42339</v>
      </c>
      <c r="L28" s="147" t="s">
        <v>120</v>
      </c>
      <c r="M28" s="71" t="s">
        <v>120</v>
      </c>
      <c r="N28" s="148"/>
      <c r="O28" s="71"/>
      <c r="P28" s="71"/>
      <c r="Q28" s="71"/>
      <c r="R28" s="71" t="s">
        <v>120</v>
      </c>
      <c r="S28" s="71"/>
      <c r="T28" s="437" t="s">
        <v>194</v>
      </c>
      <c r="U28" s="157"/>
      <c r="V28" s="147" t="s">
        <v>120</v>
      </c>
      <c r="W28" s="71" t="s">
        <v>120</v>
      </c>
      <c r="X28" s="148"/>
      <c r="Y28" s="71"/>
      <c r="Z28" s="71"/>
      <c r="AA28" s="71"/>
      <c r="AB28" s="71" t="s">
        <v>120</v>
      </c>
      <c r="AC28" s="71"/>
      <c r="AD28" s="437" t="s">
        <v>194</v>
      </c>
      <c r="AE28" s="157"/>
      <c r="AF28" s="147" t="s">
        <v>120</v>
      </c>
      <c r="AG28" s="71" t="s">
        <v>120</v>
      </c>
      <c r="AH28" s="148"/>
      <c r="AI28" s="71"/>
      <c r="AJ28" s="71"/>
      <c r="AK28" s="71"/>
      <c r="AL28" s="71" t="s">
        <v>120</v>
      </c>
      <c r="AM28" s="71"/>
      <c r="AN28" s="437" t="s">
        <v>194</v>
      </c>
      <c r="AO28" s="157"/>
      <c r="AP28" s="147" t="s">
        <v>120</v>
      </c>
      <c r="AQ28" s="71" t="s">
        <v>120</v>
      </c>
      <c r="AR28" s="148"/>
      <c r="AS28" s="71"/>
      <c r="AT28" s="71"/>
      <c r="AU28" s="71"/>
      <c r="AV28" s="71" t="s">
        <v>120</v>
      </c>
      <c r="AW28" s="71"/>
      <c r="AX28" s="437" t="s">
        <v>194</v>
      </c>
      <c r="AY28" s="157"/>
      <c r="AZ28" s="147" t="s">
        <v>120</v>
      </c>
      <c r="BA28" s="71" t="s">
        <v>120</v>
      </c>
      <c r="BB28" s="148"/>
      <c r="BC28" s="71"/>
      <c r="BD28" s="71"/>
      <c r="BE28" s="71"/>
      <c r="BF28" s="71" t="s">
        <v>120</v>
      </c>
      <c r="BG28" s="71"/>
      <c r="BH28" s="437" t="s">
        <v>194</v>
      </c>
      <c r="BI28" s="157"/>
      <c r="BJ28" s="147" t="s">
        <v>120</v>
      </c>
      <c r="BK28" s="71" t="s">
        <v>120</v>
      </c>
      <c r="BL28" s="148"/>
      <c r="BM28" s="71"/>
      <c r="BN28" s="71"/>
      <c r="BO28" s="71"/>
      <c r="BP28" s="71" t="s">
        <v>120</v>
      </c>
      <c r="BQ28" s="71"/>
      <c r="BR28" s="437" t="s">
        <v>194</v>
      </c>
      <c r="BS28" s="157"/>
      <c r="BT28" s="147" t="s">
        <v>120</v>
      </c>
      <c r="BU28" s="71" t="s">
        <v>120</v>
      </c>
      <c r="BV28" s="148"/>
      <c r="BW28" s="71"/>
      <c r="BX28" s="71"/>
      <c r="BY28" s="71"/>
      <c r="BZ28" s="71" t="s">
        <v>120</v>
      </c>
      <c r="CA28" s="71"/>
      <c r="CB28" s="437" t="s">
        <v>194</v>
      </c>
      <c r="CC28" s="157"/>
      <c r="CD28" s="147" t="s">
        <v>120</v>
      </c>
      <c r="CE28" s="71" t="s">
        <v>120</v>
      </c>
      <c r="CF28" s="148"/>
      <c r="CG28" s="71"/>
      <c r="CH28" s="71"/>
      <c r="CI28" s="71"/>
      <c r="CJ28" s="71" t="s">
        <v>120</v>
      </c>
      <c r="CK28" s="71"/>
      <c r="CL28" s="437" t="s">
        <v>194</v>
      </c>
      <c r="CM28" s="157"/>
      <c r="CN28" s="147" t="s">
        <v>120</v>
      </c>
      <c r="CO28" s="71" t="s">
        <v>120</v>
      </c>
      <c r="CP28" s="148"/>
      <c r="CQ28" s="71"/>
      <c r="CR28" s="71"/>
      <c r="CS28" s="71"/>
      <c r="CT28" s="71"/>
      <c r="CU28" s="71"/>
      <c r="CV28" s="437" t="s">
        <v>194</v>
      </c>
      <c r="CW28" s="157"/>
      <c r="CX28" s="147" t="s">
        <v>120</v>
      </c>
      <c r="CY28" s="71" t="s">
        <v>120</v>
      </c>
      <c r="CZ28" s="148"/>
      <c r="DA28" s="71"/>
      <c r="DB28" s="71"/>
      <c r="DC28" s="71"/>
      <c r="DD28" s="71"/>
      <c r="DE28" s="71"/>
      <c r="DF28" s="437" t="s">
        <v>194</v>
      </c>
      <c r="DG28" s="157"/>
      <c r="DH28" s="147" t="s">
        <v>120</v>
      </c>
      <c r="DI28" s="71" t="s">
        <v>120</v>
      </c>
      <c r="DJ28" s="148"/>
      <c r="DK28" s="71"/>
      <c r="DL28" s="71"/>
      <c r="DM28" s="71"/>
      <c r="DN28" s="71"/>
      <c r="DO28" s="71"/>
      <c r="DP28" s="437" t="s">
        <v>194</v>
      </c>
      <c r="DQ28" s="157"/>
      <c r="DR28" s="147" t="s">
        <v>120</v>
      </c>
      <c r="DS28" s="71" t="s">
        <v>120</v>
      </c>
      <c r="DT28" s="148"/>
      <c r="DU28" s="71"/>
      <c r="DV28" s="71"/>
      <c r="DW28" s="71"/>
      <c r="DX28" s="71"/>
      <c r="DY28" s="43"/>
      <c r="DZ28" s="437" t="s">
        <v>194</v>
      </c>
      <c r="EA28" s="72"/>
      <c r="EB28" s="165">
        <f t="shared" si="16"/>
        <v>0</v>
      </c>
      <c r="EC28" s="99">
        <f>O28+Y28+AI28+AS28+BC28+BM28+BW28+CG28+CQ28+DA28+DK28+DU28</f>
        <v>0</v>
      </c>
      <c r="ED28" s="166">
        <f t="shared" si="17"/>
        <v>0</v>
      </c>
      <c r="EE28" s="37"/>
      <c r="EF28" s="168"/>
      <c r="EG28" s="121">
        <v>100</v>
      </c>
      <c r="EH28" s="122"/>
      <c r="EI28" s="72"/>
      <c r="EJ28" s="118">
        <f t="shared" si="1"/>
        <v>0</v>
      </c>
      <c r="EK28" s="118">
        <f t="shared" si="2"/>
        <v>0</v>
      </c>
      <c r="EL28" s="118">
        <f t="shared" si="3"/>
        <v>0</v>
      </c>
      <c r="EM28" s="118">
        <f t="shared" si="4"/>
        <v>0</v>
      </c>
      <c r="EN28" s="118">
        <f t="shared" si="5"/>
        <v>0</v>
      </c>
      <c r="EO28" s="118">
        <f t="shared" si="6"/>
        <v>0</v>
      </c>
      <c r="EP28" s="118">
        <f t="shared" si="7"/>
        <v>0</v>
      </c>
      <c r="EQ28" s="118">
        <f t="shared" si="8"/>
        <v>0</v>
      </c>
      <c r="ER28" s="118">
        <f t="shared" si="9"/>
        <v>0</v>
      </c>
      <c r="ES28" s="118">
        <f t="shared" si="10"/>
        <v>0</v>
      </c>
      <c r="ET28" s="118">
        <f t="shared" si="11"/>
        <v>0</v>
      </c>
      <c r="EU28" s="118">
        <f t="shared" si="12"/>
        <v>0</v>
      </c>
      <c r="EV28" s="118">
        <f t="shared" si="13"/>
        <v>0</v>
      </c>
      <c r="EW28" s="118">
        <f t="shared" si="14"/>
        <v>0</v>
      </c>
      <c r="EX28" s="118">
        <f t="shared" si="15"/>
        <v>0</v>
      </c>
    </row>
    <row r="29" spans="2:154" ht="42" customHeight="1">
      <c r="B29" s="367"/>
      <c r="C29" s="370"/>
      <c r="D29" s="9">
        <v>2</v>
      </c>
      <c r="E29" s="441" t="s">
        <v>153</v>
      </c>
      <c r="F29" s="442"/>
      <c r="G29" s="443"/>
      <c r="H29" s="462"/>
      <c r="I29" s="462"/>
      <c r="J29" s="28">
        <v>42005</v>
      </c>
      <c r="K29" s="29">
        <v>42339</v>
      </c>
      <c r="L29" s="46" t="s">
        <v>120</v>
      </c>
      <c r="M29" s="47" t="s">
        <v>120</v>
      </c>
      <c r="N29" s="48"/>
      <c r="O29" s="47"/>
      <c r="P29" s="47"/>
      <c r="Q29" s="47"/>
      <c r="R29" s="47"/>
      <c r="S29" s="47"/>
      <c r="T29" s="438"/>
      <c r="U29" s="73"/>
      <c r="V29" s="46" t="s">
        <v>120</v>
      </c>
      <c r="W29" s="47" t="s">
        <v>120</v>
      </c>
      <c r="X29" s="48"/>
      <c r="Y29" s="47"/>
      <c r="Z29" s="47"/>
      <c r="AA29" s="47"/>
      <c r="AB29" s="47"/>
      <c r="AC29" s="47"/>
      <c r="AD29" s="438"/>
      <c r="AE29" s="73"/>
      <c r="AF29" s="46" t="s">
        <v>120</v>
      </c>
      <c r="AG29" s="47" t="s">
        <v>120</v>
      </c>
      <c r="AH29" s="48"/>
      <c r="AI29" s="47"/>
      <c r="AJ29" s="47"/>
      <c r="AK29" s="47"/>
      <c r="AL29" s="47"/>
      <c r="AM29" s="47"/>
      <c r="AN29" s="438"/>
      <c r="AO29" s="73"/>
      <c r="AP29" s="46" t="s">
        <v>120</v>
      </c>
      <c r="AQ29" s="47" t="s">
        <v>120</v>
      </c>
      <c r="AR29" s="48"/>
      <c r="AS29" s="47"/>
      <c r="AT29" s="47"/>
      <c r="AU29" s="47"/>
      <c r="AV29" s="47"/>
      <c r="AW29" s="47"/>
      <c r="AX29" s="438"/>
      <c r="AY29" s="73"/>
      <c r="AZ29" s="46" t="s">
        <v>120</v>
      </c>
      <c r="BA29" s="47" t="s">
        <v>120</v>
      </c>
      <c r="BB29" s="48"/>
      <c r="BC29" s="47"/>
      <c r="BD29" s="47"/>
      <c r="BE29" s="47"/>
      <c r="BF29" s="47"/>
      <c r="BG29" s="47"/>
      <c r="BH29" s="438"/>
      <c r="BI29" s="73"/>
      <c r="BJ29" s="46" t="s">
        <v>120</v>
      </c>
      <c r="BK29" s="47" t="s">
        <v>120</v>
      </c>
      <c r="BL29" s="48"/>
      <c r="BM29" s="47"/>
      <c r="BN29" s="47"/>
      <c r="BO29" s="47"/>
      <c r="BP29" s="47"/>
      <c r="BQ29" s="47"/>
      <c r="BR29" s="438"/>
      <c r="BS29" s="73"/>
      <c r="BT29" s="46" t="s">
        <v>120</v>
      </c>
      <c r="BU29" s="47" t="s">
        <v>120</v>
      </c>
      <c r="BV29" s="48"/>
      <c r="BW29" s="47"/>
      <c r="BX29" s="47"/>
      <c r="BY29" s="47"/>
      <c r="BZ29" s="47"/>
      <c r="CA29" s="47"/>
      <c r="CB29" s="438"/>
      <c r="CC29" s="73"/>
      <c r="CD29" s="46" t="s">
        <v>120</v>
      </c>
      <c r="CE29" s="47" t="s">
        <v>120</v>
      </c>
      <c r="CF29" s="48"/>
      <c r="CG29" s="47"/>
      <c r="CH29" s="47"/>
      <c r="CI29" s="47"/>
      <c r="CJ29" s="47"/>
      <c r="CK29" s="47"/>
      <c r="CL29" s="438"/>
      <c r="CM29" s="73"/>
      <c r="CN29" s="46" t="s">
        <v>120</v>
      </c>
      <c r="CO29" s="47" t="s">
        <v>120</v>
      </c>
      <c r="CP29" s="48"/>
      <c r="CQ29" s="47"/>
      <c r="CR29" s="47"/>
      <c r="CS29" s="47"/>
      <c r="CT29" s="47"/>
      <c r="CU29" s="47"/>
      <c r="CV29" s="438"/>
      <c r="CW29" s="73"/>
      <c r="CX29" s="46" t="s">
        <v>120</v>
      </c>
      <c r="CY29" s="47" t="s">
        <v>120</v>
      </c>
      <c r="CZ29" s="48"/>
      <c r="DA29" s="47"/>
      <c r="DB29" s="47"/>
      <c r="DC29" s="47"/>
      <c r="DD29" s="47"/>
      <c r="DE29" s="47"/>
      <c r="DF29" s="438"/>
      <c r="DG29" s="73"/>
      <c r="DH29" s="46" t="s">
        <v>120</v>
      </c>
      <c r="DI29" s="47" t="s">
        <v>120</v>
      </c>
      <c r="DJ29" s="48"/>
      <c r="DK29" s="47"/>
      <c r="DL29" s="47"/>
      <c r="DM29" s="47"/>
      <c r="DN29" s="47"/>
      <c r="DO29" s="47"/>
      <c r="DP29" s="438"/>
      <c r="DQ29" s="73"/>
      <c r="DR29" s="46" t="s">
        <v>120</v>
      </c>
      <c r="DS29" s="47" t="s">
        <v>120</v>
      </c>
      <c r="DT29" s="48"/>
      <c r="DU29" s="47"/>
      <c r="DV29" s="47"/>
      <c r="DW29" s="47"/>
      <c r="DX29" s="47"/>
      <c r="DY29" s="47"/>
      <c r="DZ29" s="438"/>
      <c r="EA29" s="73"/>
      <c r="EB29" s="163">
        <f aca="true" t="shared" si="18" ref="EB29:EB34">N29+X29+AH29+AR29+BB29+BL29+BV29+CF29+CP29+CZ29+DJ29+DT29</f>
        <v>0</v>
      </c>
      <c r="EC29" s="99">
        <f t="shared" si="16"/>
        <v>0</v>
      </c>
      <c r="ED29" s="164">
        <f aca="true" t="shared" si="19" ref="ED29:ED34">EB29-EC29</f>
        <v>0</v>
      </c>
      <c r="EE29" s="47"/>
      <c r="EF29" s="100"/>
      <c r="EG29" s="123">
        <v>100</v>
      </c>
      <c r="EH29" s="124"/>
      <c r="EI29" s="73"/>
      <c r="EJ29" s="118">
        <f t="shared" si="1"/>
        <v>0</v>
      </c>
      <c r="EK29" s="118">
        <f t="shared" si="2"/>
        <v>0</v>
      </c>
      <c r="EL29" s="118">
        <f t="shared" si="3"/>
        <v>0</v>
      </c>
      <c r="EM29" s="118">
        <f t="shared" si="4"/>
        <v>0</v>
      </c>
      <c r="EN29" s="118">
        <f t="shared" si="5"/>
        <v>0</v>
      </c>
      <c r="EO29" s="118">
        <f t="shared" si="6"/>
        <v>0</v>
      </c>
      <c r="EP29" s="118">
        <f t="shared" si="7"/>
        <v>0</v>
      </c>
      <c r="EQ29" s="118">
        <f t="shared" si="8"/>
        <v>0</v>
      </c>
      <c r="ER29" s="118">
        <f t="shared" si="9"/>
        <v>0</v>
      </c>
      <c r="ES29" s="118">
        <f t="shared" si="10"/>
        <v>0</v>
      </c>
      <c r="ET29" s="118">
        <f t="shared" si="11"/>
        <v>0</v>
      </c>
      <c r="EU29" s="118">
        <f t="shared" si="12"/>
        <v>0</v>
      </c>
      <c r="EV29" s="118">
        <f t="shared" si="13"/>
        <v>0</v>
      </c>
      <c r="EW29" s="118">
        <f t="shared" si="14"/>
        <v>0</v>
      </c>
      <c r="EX29" s="118">
        <f t="shared" si="15"/>
        <v>0</v>
      </c>
    </row>
    <row r="30" spans="2:154" ht="48.75" customHeight="1">
      <c r="B30" s="367"/>
      <c r="C30" s="370"/>
      <c r="D30" s="9">
        <v>3</v>
      </c>
      <c r="E30" s="441" t="s">
        <v>154</v>
      </c>
      <c r="F30" s="442"/>
      <c r="G30" s="443"/>
      <c r="H30" s="463"/>
      <c r="I30" s="463"/>
      <c r="J30" s="28">
        <v>42005</v>
      </c>
      <c r="K30" s="29">
        <v>42339</v>
      </c>
      <c r="L30" s="36" t="s">
        <v>120</v>
      </c>
      <c r="M30" s="37" t="s">
        <v>120</v>
      </c>
      <c r="N30" s="149"/>
      <c r="O30" s="37"/>
      <c r="P30" s="37"/>
      <c r="Q30" s="37"/>
      <c r="R30" s="37" t="s">
        <v>120</v>
      </c>
      <c r="S30" s="37"/>
      <c r="T30" s="439"/>
      <c r="U30" s="70"/>
      <c r="V30" s="36" t="s">
        <v>120</v>
      </c>
      <c r="W30" s="37" t="s">
        <v>120</v>
      </c>
      <c r="X30" s="149"/>
      <c r="Y30" s="37"/>
      <c r="Z30" s="37"/>
      <c r="AA30" s="37"/>
      <c r="AB30" s="37" t="s">
        <v>120</v>
      </c>
      <c r="AC30" s="37"/>
      <c r="AD30" s="439"/>
      <c r="AE30" s="70"/>
      <c r="AF30" s="36" t="s">
        <v>120</v>
      </c>
      <c r="AG30" s="37" t="s">
        <v>120</v>
      </c>
      <c r="AH30" s="149"/>
      <c r="AI30" s="37"/>
      <c r="AJ30" s="37"/>
      <c r="AK30" s="37"/>
      <c r="AL30" s="37" t="s">
        <v>120</v>
      </c>
      <c r="AM30" s="37"/>
      <c r="AN30" s="439"/>
      <c r="AO30" s="70"/>
      <c r="AP30" s="36" t="s">
        <v>120</v>
      </c>
      <c r="AQ30" s="37" t="s">
        <v>120</v>
      </c>
      <c r="AR30" s="149"/>
      <c r="AS30" s="37"/>
      <c r="AT30" s="37"/>
      <c r="AU30" s="37"/>
      <c r="AV30" s="37" t="s">
        <v>120</v>
      </c>
      <c r="AW30" s="37"/>
      <c r="AX30" s="439"/>
      <c r="AY30" s="70"/>
      <c r="AZ30" s="36" t="s">
        <v>120</v>
      </c>
      <c r="BA30" s="37" t="s">
        <v>120</v>
      </c>
      <c r="BB30" s="149"/>
      <c r="BC30" s="37"/>
      <c r="BD30" s="37"/>
      <c r="BE30" s="37"/>
      <c r="BF30" s="37" t="s">
        <v>120</v>
      </c>
      <c r="BG30" s="37"/>
      <c r="BH30" s="439"/>
      <c r="BI30" s="70"/>
      <c r="BJ30" s="36" t="s">
        <v>120</v>
      </c>
      <c r="BK30" s="37" t="s">
        <v>120</v>
      </c>
      <c r="BL30" s="149"/>
      <c r="BM30" s="37"/>
      <c r="BN30" s="37"/>
      <c r="BO30" s="37"/>
      <c r="BP30" s="37" t="s">
        <v>120</v>
      </c>
      <c r="BQ30" s="37"/>
      <c r="BR30" s="439"/>
      <c r="BS30" s="70"/>
      <c r="BT30" s="36" t="s">
        <v>120</v>
      </c>
      <c r="BU30" s="37" t="s">
        <v>120</v>
      </c>
      <c r="BV30" s="149"/>
      <c r="BW30" s="37"/>
      <c r="BX30" s="37"/>
      <c r="BY30" s="37"/>
      <c r="BZ30" s="37" t="s">
        <v>120</v>
      </c>
      <c r="CA30" s="37"/>
      <c r="CB30" s="439"/>
      <c r="CC30" s="70"/>
      <c r="CD30" s="36" t="s">
        <v>120</v>
      </c>
      <c r="CE30" s="37" t="s">
        <v>120</v>
      </c>
      <c r="CF30" s="149"/>
      <c r="CG30" s="37"/>
      <c r="CH30" s="37"/>
      <c r="CI30" s="37"/>
      <c r="CJ30" s="37" t="s">
        <v>120</v>
      </c>
      <c r="CK30" s="37"/>
      <c r="CL30" s="439"/>
      <c r="CM30" s="70"/>
      <c r="CN30" s="36" t="s">
        <v>120</v>
      </c>
      <c r="CO30" s="37" t="s">
        <v>120</v>
      </c>
      <c r="CP30" s="149"/>
      <c r="CQ30" s="37"/>
      <c r="CR30" s="37"/>
      <c r="CS30" s="37"/>
      <c r="CT30" s="37"/>
      <c r="CU30" s="37"/>
      <c r="CV30" s="439"/>
      <c r="CW30" s="70"/>
      <c r="CX30" s="36" t="s">
        <v>120</v>
      </c>
      <c r="CY30" s="37" t="s">
        <v>120</v>
      </c>
      <c r="CZ30" s="149"/>
      <c r="DA30" s="37"/>
      <c r="DB30" s="37"/>
      <c r="DC30" s="37"/>
      <c r="DD30" s="37"/>
      <c r="DE30" s="37"/>
      <c r="DF30" s="439"/>
      <c r="DG30" s="70"/>
      <c r="DH30" s="36" t="s">
        <v>120</v>
      </c>
      <c r="DI30" s="37" t="s">
        <v>120</v>
      </c>
      <c r="DJ30" s="149"/>
      <c r="DK30" s="37"/>
      <c r="DL30" s="37"/>
      <c r="DM30" s="37"/>
      <c r="DN30" s="37"/>
      <c r="DO30" s="37"/>
      <c r="DP30" s="439"/>
      <c r="DQ30" s="70"/>
      <c r="DR30" s="36" t="s">
        <v>120</v>
      </c>
      <c r="DS30" s="37" t="s">
        <v>120</v>
      </c>
      <c r="DT30" s="149"/>
      <c r="DU30" s="37"/>
      <c r="DV30" s="37"/>
      <c r="DW30" s="37"/>
      <c r="DX30" s="37"/>
      <c r="DY30" s="47"/>
      <c r="DZ30" s="439"/>
      <c r="EA30" s="73"/>
      <c r="EB30" s="163">
        <f t="shared" si="18"/>
        <v>0</v>
      </c>
      <c r="EC30" s="99">
        <f t="shared" si="16"/>
        <v>0</v>
      </c>
      <c r="ED30" s="164">
        <f t="shared" si="19"/>
        <v>0</v>
      </c>
      <c r="EE30" s="47"/>
      <c r="EF30" s="100"/>
      <c r="EG30" s="123">
        <v>100</v>
      </c>
      <c r="EH30" s="124"/>
      <c r="EI30" s="73"/>
      <c r="EJ30" s="118">
        <f t="shared" si="1"/>
        <v>0</v>
      </c>
      <c r="EK30" s="118">
        <f t="shared" si="2"/>
        <v>0</v>
      </c>
      <c r="EL30" s="118">
        <f t="shared" si="3"/>
        <v>0</v>
      </c>
      <c r="EM30" s="118">
        <f t="shared" si="4"/>
        <v>0</v>
      </c>
      <c r="EN30" s="118">
        <f t="shared" si="5"/>
        <v>0</v>
      </c>
      <c r="EO30" s="118">
        <f t="shared" si="6"/>
        <v>0</v>
      </c>
      <c r="EP30" s="118">
        <f t="shared" si="7"/>
        <v>0</v>
      </c>
      <c r="EQ30" s="118">
        <f t="shared" si="8"/>
        <v>0</v>
      </c>
      <c r="ER30" s="118">
        <f t="shared" si="9"/>
        <v>0</v>
      </c>
      <c r="ES30" s="118">
        <f t="shared" si="10"/>
        <v>0</v>
      </c>
      <c r="ET30" s="118">
        <f t="shared" si="11"/>
        <v>0</v>
      </c>
      <c r="EU30" s="118">
        <f t="shared" si="12"/>
        <v>0</v>
      </c>
      <c r="EV30" s="118">
        <f t="shared" si="13"/>
        <v>0</v>
      </c>
      <c r="EW30" s="118">
        <f t="shared" si="14"/>
        <v>0</v>
      </c>
      <c r="EX30" s="118">
        <f t="shared" si="15"/>
        <v>0</v>
      </c>
    </row>
    <row r="31" spans="2:154" ht="32.25" customHeight="1">
      <c r="B31" s="367"/>
      <c r="C31" s="370"/>
      <c r="D31" s="9"/>
      <c r="E31" s="345"/>
      <c r="F31" s="346"/>
      <c r="G31" s="347"/>
      <c r="H31" s="11"/>
      <c r="I31" s="50"/>
      <c r="J31" s="28"/>
      <c r="K31" s="29"/>
      <c r="L31" s="46"/>
      <c r="M31" s="47"/>
      <c r="N31" s="49"/>
      <c r="O31" s="47"/>
      <c r="P31" s="47"/>
      <c r="Q31" s="47"/>
      <c r="R31" s="47"/>
      <c r="S31" s="47"/>
      <c r="T31" s="74"/>
      <c r="U31" s="73"/>
      <c r="V31" s="46"/>
      <c r="W31" s="47"/>
      <c r="X31" s="49"/>
      <c r="Y31" s="47"/>
      <c r="Z31" s="47"/>
      <c r="AA31" s="47"/>
      <c r="AB31" s="47"/>
      <c r="AC31" s="47"/>
      <c r="AD31" s="74"/>
      <c r="AE31" s="73"/>
      <c r="AF31" s="46"/>
      <c r="AG31" s="47"/>
      <c r="AH31" s="49"/>
      <c r="AI31" s="47"/>
      <c r="AJ31" s="47"/>
      <c r="AK31" s="47"/>
      <c r="AL31" s="47"/>
      <c r="AM31" s="47"/>
      <c r="AN31" s="74"/>
      <c r="AO31" s="73"/>
      <c r="AP31" s="46"/>
      <c r="AQ31" s="47"/>
      <c r="AR31" s="49"/>
      <c r="AS31" s="47"/>
      <c r="AT31" s="47"/>
      <c r="AU31" s="47"/>
      <c r="AV31" s="47"/>
      <c r="AW31" s="47"/>
      <c r="AX31" s="74"/>
      <c r="AY31" s="73"/>
      <c r="AZ31" s="46"/>
      <c r="BA31" s="47"/>
      <c r="BB31" s="49"/>
      <c r="BC31" s="47"/>
      <c r="BD31" s="47"/>
      <c r="BE31" s="47"/>
      <c r="BF31" s="47"/>
      <c r="BG31" s="47"/>
      <c r="BH31" s="74"/>
      <c r="BI31" s="73"/>
      <c r="BJ31" s="46"/>
      <c r="BK31" s="47"/>
      <c r="BL31" s="49"/>
      <c r="BM31" s="47"/>
      <c r="BN31" s="47"/>
      <c r="BO31" s="47"/>
      <c r="BP31" s="47"/>
      <c r="BQ31" s="47"/>
      <c r="BR31" s="74"/>
      <c r="BS31" s="73"/>
      <c r="BT31" s="46"/>
      <c r="BU31" s="47"/>
      <c r="BV31" s="49"/>
      <c r="BW31" s="47"/>
      <c r="BX31" s="47"/>
      <c r="BY31" s="47"/>
      <c r="BZ31" s="47"/>
      <c r="CA31" s="47"/>
      <c r="CB31" s="74"/>
      <c r="CC31" s="73"/>
      <c r="CD31" s="46"/>
      <c r="CE31" s="47"/>
      <c r="CF31" s="49"/>
      <c r="CG31" s="47"/>
      <c r="CH31" s="47"/>
      <c r="CI31" s="47"/>
      <c r="CJ31" s="47"/>
      <c r="CK31" s="47"/>
      <c r="CL31" s="74"/>
      <c r="CM31" s="73"/>
      <c r="CN31" s="46"/>
      <c r="CO31" s="47"/>
      <c r="CP31" s="49"/>
      <c r="CQ31" s="47"/>
      <c r="CR31" s="47"/>
      <c r="CS31" s="47"/>
      <c r="CT31" s="47"/>
      <c r="CU31" s="47"/>
      <c r="CV31" s="74"/>
      <c r="CW31" s="73"/>
      <c r="CX31" s="46"/>
      <c r="CY31" s="47"/>
      <c r="CZ31" s="49"/>
      <c r="DA31" s="47"/>
      <c r="DB31" s="47"/>
      <c r="DC31" s="47"/>
      <c r="DD31" s="47"/>
      <c r="DE31" s="47"/>
      <c r="DF31" s="74"/>
      <c r="DG31" s="73"/>
      <c r="DH31" s="46"/>
      <c r="DI31" s="47"/>
      <c r="DJ31" s="49"/>
      <c r="DK31" s="47"/>
      <c r="DL31" s="47"/>
      <c r="DM31" s="47"/>
      <c r="DN31" s="47"/>
      <c r="DO31" s="47"/>
      <c r="DP31" s="74"/>
      <c r="DQ31" s="73"/>
      <c r="DR31" s="46"/>
      <c r="DS31" s="47"/>
      <c r="DT31" s="49"/>
      <c r="DU31" s="47"/>
      <c r="DV31" s="47"/>
      <c r="DW31" s="47"/>
      <c r="DX31" s="47"/>
      <c r="DY31" s="47"/>
      <c r="DZ31" s="74"/>
      <c r="EA31" s="73"/>
      <c r="EB31" s="163">
        <f t="shared" si="18"/>
        <v>0</v>
      </c>
      <c r="EC31" s="99">
        <f t="shared" si="16"/>
        <v>0</v>
      </c>
      <c r="ED31" s="164">
        <f t="shared" si="19"/>
        <v>0</v>
      </c>
      <c r="EE31" s="47"/>
      <c r="EF31" s="100"/>
      <c r="EG31" s="123"/>
      <c r="EH31" s="124"/>
      <c r="EI31" s="73"/>
      <c r="EJ31" s="118">
        <f t="shared" si="1"/>
        <v>0</v>
      </c>
      <c r="EK31" s="118">
        <f t="shared" si="2"/>
        <v>0</v>
      </c>
      <c r="EL31" s="118">
        <f t="shared" si="3"/>
        <v>0</v>
      </c>
      <c r="EM31" s="118">
        <f t="shared" si="4"/>
        <v>0</v>
      </c>
      <c r="EN31" s="118">
        <f t="shared" si="5"/>
        <v>0</v>
      </c>
      <c r="EO31" s="118">
        <f t="shared" si="6"/>
        <v>0</v>
      </c>
      <c r="EP31" s="118">
        <f t="shared" si="7"/>
        <v>0</v>
      </c>
      <c r="EQ31" s="118">
        <f t="shared" si="8"/>
        <v>0</v>
      </c>
      <c r="ER31" s="118">
        <f t="shared" si="9"/>
        <v>0</v>
      </c>
      <c r="ES31" s="118">
        <f t="shared" si="10"/>
        <v>0</v>
      </c>
      <c r="ET31" s="118">
        <f t="shared" si="11"/>
        <v>0</v>
      </c>
      <c r="EU31" s="118">
        <f t="shared" si="12"/>
        <v>0</v>
      </c>
      <c r="EV31" s="118">
        <f t="shared" si="13"/>
        <v>0</v>
      </c>
      <c r="EW31" s="118">
        <f t="shared" si="14"/>
        <v>0</v>
      </c>
      <c r="EX31" s="118">
        <f t="shared" si="15"/>
        <v>0</v>
      </c>
    </row>
    <row r="32" spans="2:154" ht="16.5">
      <c r="B32" s="368"/>
      <c r="C32" s="371"/>
      <c r="D32" s="448"/>
      <c r="E32" s="449"/>
      <c r="F32" s="449"/>
      <c r="G32" s="450"/>
      <c r="H32" s="5"/>
      <c r="I32" s="45"/>
      <c r="J32" s="51"/>
      <c r="K32" s="52"/>
      <c r="L32" s="53"/>
      <c r="M32" s="54"/>
      <c r="N32" s="55"/>
      <c r="O32" s="54"/>
      <c r="P32" s="54"/>
      <c r="Q32" s="54"/>
      <c r="R32" s="54"/>
      <c r="S32" s="54"/>
      <c r="T32" s="75"/>
      <c r="U32" s="76"/>
      <c r="V32" s="53"/>
      <c r="W32" s="54"/>
      <c r="X32" s="55"/>
      <c r="Y32" s="54"/>
      <c r="Z32" s="54"/>
      <c r="AA32" s="54"/>
      <c r="AB32" s="54"/>
      <c r="AC32" s="54"/>
      <c r="AD32" s="75"/>
      <c r="AE32" s="76"/>
      <c r="AF32" s="53"/>
      <c r="AG32" s="54"/>
      <c r="AH32" s="55"/>
      <c r="AI32" s="54"/>
      <c r="AJ32" s="54"/>
      <c r="AK32" s="54"/>
      <c r="AL32" s="54"/>
      <c r="AM32" s="54"/>
      <c r="AN32" s="75"/>
      <c r="AO32" s="76"/>
      <c r="AP32" s="53"/>
      <c r="AQ32" s="54"/>
      <c r="AR32" s="55"/>
      <c r="AS32" s="54"/>
      <c r="AT32" s="54"/>
      <c r="AU32" s="54"/>
      <c r="AV32" s="54"/>
      <c r="AW32" s="54"/>
      <c r="AX32" s="75"/>
      <c r="AY32" s="76"/>
      <c r="AZ32" s="53"/>
      <c r="BA32" s="54"/>
      <c r="BB32" s="55"/>
      <c r="BC32" s="54"/>
      <c r="BD32" s="54"/>
      <c r="BE32" s="54"/>
      <c r="BF32" s="54"/>
      <c r="BG32" s="54"/>
      <c r="BH32" s="75"/>
      <c r="BI32" s="76"/>
      <c r="BJ32" s="53"/>
      <c r="BK32" s="54"/>
      <c r="BL32" s="55"/>
      <c r="BM32" s="54"/>
      <c r="BN32" s="54"/>
      <c r="BO32" s="54"/>
      <c r="BP32" s="54"/>
      <c r="BQ32" s="54"/>
      <c r="BR32" s="75"/>
      <c r="BS32" s="76"/>
      <c r="BT32" s="53"/>
      <c r="BU32" s="54"/>
      <c r="BV32" s="55"/>
      <c r="BW32" s="54"/>
      <c r="BX32" s="54"/>
      <c r="BY32" s="54"/>
      <c r="BZ32" s="54"/>
      <c r="CA32" s="54"/>
      <c r="CB32" s="75"/>
      <c r="CC32" s="76"/>
      <c r="CD32" s="53"/>
      <c r="CE32" s="54"/>
      <c r="CF32" s="55"/>
      <c r="CG32" s="54"/>
      <c r="CH32" s="54"/>
      <c r="CI32" s="54"/>
      <c r="CJ32" s="54"/>
      <c r="CK32" s="54"/>
      <c r="CL32" s="75"/>
      <c r="CM32" s="76"/>
      <c r="CN32" s="53"/>
      <c r="CO32" s="54"/>
      <c r="CP32" s="55"/>
      <c r="CQ32" s="54"/>
      <c r="CR32" s="54"/>
      <c r="CS32" s="54"/>
      <c r="CT32" s="54"/>
      <c r="CU32" s="54"/>
      <c r="CV32" s="75"/>
      <c r="CW32" s="76"/>
      <c r="CX32" s="53"/>
      <c r="CY32" s="54"/>
      <c r="CZ32" s="55"/>
      <c r="DA32" s="54"/>
      <c r="DB32" s="54"/>
      <c r="DC32" s="54"/>
      <c r="DD32" s="54"/>
      <c r="DE32" s="54"/>
      <c r="DF32" s="75"/>
      <c r="DG32" s="76"/>
      <c r="DH32" s="53"/>
      <c r="DI32" s="54"/>
      <c r="DJ32" s="55"/>
      <c r="DK32" s="54"/>
      <c r="DL32" s="54"/>
      <c r="DM32" s="54"/>
      <c r="DN32" s="54"/>
      <c r="DO32" s="54"/>
      <c r="DP32" s="75"/>
      <c r="DQ32" s="76"/>
      <c r="DR32" s="53"/>
      <c r="DS32" s="54"/>
      <c r="DT32" s="55"/>
      <c r="DU32" s="54"/>
      <c r="DV32" s="54"/>
      <c r="DW32" s="54"/>
      <c r="DX32" s="54"/>
      <c r="DY32" s="54"/>
      <c r="DZ32" s="75"/>
      <c r="EA32" s="76"/>
      <c r="EB32" s="170">
        <f t="shared" si="18"/>
        <v>0</v>
      </c>
      <c r="EC32" s="103"/>
      <c r="ED32" s="103">
        <f t="shared" si="19"/>
        <v>0</v>
      </c>
      <c r="EE32" s="54"/>
      <c r="EF32" s="104"/>
      <c r="EG32" s="125"/>
      <c r="EH32" s="126"/>
      <c r="EI32" s="76"/>
      <c r="EJ32" s="118">
        <f t="shared" si="1"/>
        <v>0</v>
      </c>
      <c r="EK32" s="118">
        <f t="shared" si="2"/>
        <v>0</v>
      </c>
      <c r="EL32" s="118">
        <f t="shared" si="3"/>
        <v>0</v>
      </c>
      <c r="EM32" s="118">
        <f t="shared" si="4"/>
        <v>0</v>
      </c>
      <c r="EN32" s="118">
        <f t="shared" si="5"/>
        <v>0</v>
      </c>
      <c r="EO32" s="118">
        <f t="shared" si="6"/>
        <v>0</v>
      </c>
      <c r="EP32" s="118">
        <f t="shared" si="7"/>
        <v>0</v>
      </c>
      <c r="EQ32" s="118">
        <f t="shared" si="8"/>
        <v>0</v>
      </c>
      <c r="ER32" s="118">
        <f t="shared" si="9"/>
        <v>0</v>
      </c>
      <c r="ES32" s="118">
        <f t="shared" si="10"/>
        <v>0</v>
      </c>
      <c r="ET32" s="118">
        <f t="shared" si="11"/>
        <v>0</v>
      </c>
      <c r="EU32" s="118">
        <f t="shared" si="12"/>
        <v>0</v>
      </c>
      <c r="EV32" s="118">
        <f t="shared" si="13"/>
        <v>0</v>
      </c>
      <c r="EW32" s="118">
        <f t="shared" si="14"/>
        <v>0</v>
      </c>
      <c r="EX32" s="118">
        <f t="shared" si="15"/>
        <v>0</v>
      </c>
    </row>
    <row r="33" spans="2:154" ht="80.25" customHeight="1">
      <c r="B33" s="367">
        <v>4</v>
      </c>
      <c r="C33" s="459" t="s">
        <v>155</v>
      </c>
      <c r="D33" s="7">
        <v>1</v>
      </c>
      <c r="E33" s="445" t="s">
        <v>156</v>
      </c>
      <c r="F33" s="446"/>
      <c r="G33" s="447"/>
      <c r="H33" s="134" t="s">
        <v>127</v>
      </c>
      <c r="I33" s="137" t="s">
        <v>157</v>
      </c>
      <c r="J33" s="145">
        <v>42005</v>
      </c>
      <c r="K33" s="146">
        <v>42339</v>
      </c>
      <c r="L33" s="36" t="s">
        <v>120</v>
      </c>
      <c r="M33" s="37" t="s">
        <v>120</v>
      </c>
      <c r="N33" s="149"/>
      <c r="O33" s="37"/>
      <c r="P33" s="37"/>
      <c r="Q33" s="37"/>
      <c r="R33" s="37" t="s">
        <v>120</v>
      </c>
      <c r="S33" s="37"/>
      <c r="T33" s="69"/>
      <c r="U33" s="70"/>
      <c r="V33" s="36" t="s">
        <v>120</v>
      </c>
      <c r="W33" s="37" t="s">
        <v>120</v>
      </c>
      <c r="X33" s="149"/>
      <c r="Y33" s="37"/>
      <c r="Z33" s="37"/>
      <c r="AA33" s="37"/>
      <c r="AB33" s="37" t="s">
        <v>120</v>
      </c>
      <c r="AC33" s="37"/>
      <c r="AD33" s="69" t="s">
        <v>178</v>
      </c>
      <c r="AE33" s="70"/>
      <c r="AF33" s="147" t="s">
        <v>120</v>
      </c>
      <c r="AG33" s="71" t="s">
        <v>120</v>
      </c>
      <c r="AH33" s="148">
        <v>15000</v>
      </c>
      <c r="AI33" s="71"/>
      <c r="AJ33" s="71"/>
      <c r="AK33" s="71"/>
      <c r="AL33" s="71" t="s">
        <v>120</v>
      </c>
      <c r="AM33" s="71"/>
      <c r="AN33" s="69" t="s">
        <v>178</v>
      </c>
      <c r="AO33" s="157"/>
      <c r="AP33" s="147" t="s">
        <v>120</v>
      </c>
      <c r="AQ33" s="71" t="s">
        <v>120</v>
      </c>
      <c r="AR33" s="148">
        <v>0</v>
      </c>
      <c r="AS33" s="71"/>
      <c r="AT33" s="71"/>
      <c r="AU33" s="71"/>
      <c r="AV33" s="71" t="s">
        <v>120</v>
      </c>
      <c r="AW33" s="71"/>
      <c r="AX33" s="69"/>
      <c r="AY33" s="157"/>
      <c r="AZ33" s="147" t="s">
        <v>120</v>
      </c>
      <c r="BA33" s="71" t="s">
        <v>120</v>
      </c>
      <c r="BB33" s="148">
        <v>15000</v>
      </c>
      <c r="BC33" s="71"/>
      <c r="BD33" s="71"/>
      <c r="BE33" s="71"/>
      <c r="BF33" s="71" t="s">
        <v>120</v>
      </c>
      <c r="BG33" s="71"/>
      <c r="BH33" s="69"/>
      <c r="BI33" s="157"/>
      <c r="BJ33" s="147" t="s">
        <v>120</v>
      </c>
      <c r="BK33" s="71" t="s">
        <v>120</v>
      </c>
      <c r="BL33" s="148">
        <v>0</v>
      </c>
      <c r="BM33" s="71"/>
      <c r="BN33" s="71"/>
      <c r="BO33" s="71"/>
      <c r="BP33" s="71" t="s">
        <v>120</v>
      </c>
      <c r="BQ33" s="71"/>
      <c r="BR33" s="69"/>
      <c r="BS33" s="157"/>
      <c r="BT33" s="147" t="s">
        <v>120</v>
      </c>
      <c r="BU33" s="71" t="s">
        <v>120</v>
      </c>
      <c r="BV33" s="148">
        <v>15000</v>
      </c>
      <c r="BW33" s="71"/>
      <c r="BX33" s="71"/>
      <c r="BY33" s="71"/>
      <c r="BZ33" s="71" t="s">
        <v>120</v>
      </c>
      <c r="CA33" s="71"/>
      <c r="CB33" s="69"/>
      <c r="CC33" s="157"/>
      <c r="CD33" s="147" t="s">
        <v>120</v>
      </c>
      <c r="CE33" s="71" t="s">
        <v>120</v>
      </c>
      <c r="CF33" s="148">
        <v>15000</v>
      </c>
      <c r="CG33" s="71"/>
      <c r="CH33" s="71"/>
      <c r="CI33" s="71"/>
      <c r="CJ33" s="71" t="s">
        <v>120</v>
      </c>
      <c r="CK33" s="71"/>
      <c r="CL33" s="69"/>
      <c r="CM33" s="157"/>
      <c r="CN33" s="147" t="s">
        <v>120</v>
      </c>
      <c r="CO33" s="71" t="s">
        <v>120</v>
      </c>
      <c r="CP33" s="148">
        <v>0</v>
      </c>
      <c r="CQ33" s="71"/>
      <c r="CR33" s="71"/>
      <c r="CS33" s="71"/>
      <c r="CT33" s="71"/>
      <c r="CU33" s="71"/>
      <c r="CV33" s="69"/>
      <c r="CW33" s="157"/>
      <c r="CX33" s="147" t="s">
        <v>120</v>
      </c>
      <c r="CY33" s="71" t="s">
        <v>120</v>
      </c>
      <c r="CZ33" s="148">
        <v>15000</v>
      </c>
      <c r="DA33" s="71"/>
      <c r="DB33" s="71"/>
      <c r="DC33" s="71"/>
      <c r="DD33" s="71"/>
      <c r="DE33" s="71"/>
      <c r="DF33" s="69"/>
      <c r="DG33" s="157"/>
      <c r="DH33" s="147" t="s">
        <v>120</v>
      </c>
      <c r="DI33" s="71" t="s">
        <v>120</v>
      </c>
      <c r="DJ33" s="148">
        <v>20000</v>
      </c>
      <c r="DK33" s="71"/>
      <c r="DL33" s="71"/>
      <c r="DM33" s="71"/>
      <c r="DN33" s="71"/>
      <c r="DO33" s="71"/>
      <c r="DP33" s="69"/>
      <c r="DQ33" s="157"/>
      <c r="DR33" s="147" t="s">
        <v>120</v>
      </c>
      <c r="DS33" s="71" t="s">
        <v>120</v>
      </c>
      <c r="DT33" s="148"/>
      <c r="DU33" s="71"/>
      <c r="DV33" s="71"/>
      <c r="DW33" s="71"/>
      <c r="DX33" s="71"/>
      <c r="DY33" s="43"/>
      <c r="DZ33" s="69"/>
      <c r="EA33" s="72"/>
      <c r="EB33" s="165">
        <f t="shared" si="18"/>
        <v>95000</v>
      </c>
      <c r="EC33" s="99">
        <f>O33+Y33+AI33+AS33+BC33+BM33+BW33+CG33+CQ33+DA33+DK33+DU33</f>
        <v>0</v>
      </c>
      <c r="ED33" s="166">
        <f t="shared" si="19"/>
        <v>95000</v>
      </c>
      <c r="EE33" s="43">
        <v>3311</v>
      </c>
      <c r="EF33" s="168" t="s">
        <v>158</v>
      </c>
      <c r="EG33" s="119">
        <v>100</v>
      </c>
      <c r="EH33" s="120"/>
      <c r="EI33" s="70"/>
      <c r="EJ33" s="118" t="str">
        <f t="shared" si="1"/>
        <v>Servicios legales</v>
      </c>
      <c r="EK33" s="118">
        <f t="shared" si="2"/>
        <v>3311</v>
      </c>
      <c r="EL33" s="118">
        <f t="shared" si="3"/>
        <v>0</v>
      </c>
      <c r="EM33" s="118">
        <f t="shared" si="4"/>
        <v>0</v>
      </c>
      <c r="EN33" s="118">
        <f t="shared" si="5"/>
        <v>15000</v>
      </c>
      <c r="EO33" s="118">
        <f t="shared" si="6"/>
        <v>0</v>
      </c>
      <c r="EP33" s="118">
        <f t="shared" si="7"/>
        <v>15000</v>
      </c>
      <c r="EQ33" s="118">
        <f t="shared" si="8"/>
        <v>0</v>
      </c>
      <c r="ER33" s="118">
        <f t="shared" si="9"/>
        <v>15000</v>
      </c>
      <c r="ES33" s="118">
        <f t="shared" si="10"/>
        <v>15000</v>
      </c>
      <c r="ET33" s="118">
        <f t="shared" si="11"/>
        <v>0</v>
      </c>
      <c r="EU33" s="118">
        <f t="shared" si="12"/>
        <v>15000</v>
      </c>
      <c r="EV33" s="118">
        <f t="shared" si="13"/>
        <v>20000</v>
      </c>
      <c r="EW33" s="118">
        <f t="shared" si="14"/>
        <v>0</v>
      </c>
      <c r="EX33" s="118">
        <f t="shared" si="15"/>
        <v>95000</v>
      </c>
    </row>
    <row r="34" spans="2:154" ht="17.25" thickBot="1">
      <c r="B34" s="458"/>
      <c r="C34" s="460"/>
      <c r="D34" s="351"/>
      <c r="E34" s="352"/>
      <c r="F34" s="352"/>
      <c r="G34" s="352"/>
      <c r="H34" s="140"/>
      <c r="I34" s="140"/>
      <c r="J34" s="150"/>
      <c r="K34" s="151"/>
      <c r="L34" s="152"/>
      <c r="M34" s="153"/>
      <c r="N34" s="154"/>
      <c r="O34" s="153"/>
      <c r="P34" s="153"/>
      <c r="Q34" s="153"/>
      <c r="R34" s="153"/>
      <c r="S34" s="153"/>
      <c r="T34" s="158"/>
      <c r="U34" s="159"/>
      <c r="V34" s="152"/>
      <c r="W34" s="153"/>
      <c r="X34" s="154"/>
      <c r="Y34" s="153"/>
      <c r="Z34" s="153"/>
      <c r="AA34" s="153"/>
      <c r="AB34" s="153"/>
      <c r="AC34" s="153"/>
      <c r="AD34" s="158"/>
      <c r="AE34" s="159"/>
      <c r="AF34" s="152"/>
      <c r="AG34" s="153"/>
      <c r="AH34" s="154"/>
      <c r="AI34" s="153"/>
      <c r="AJ34" s="153"/>
      <c r="AK34" s="153"/>
      <c r="AL34" s="153"/>
      <c r="AM34" s="153"/>
      <c r="AN34" s="158"/>
      <c r="AO34" s="159"/>
      <c r="AP34" s="152"/>
      <c r="AQ34" s="153"/>
      <c r="AR34" s="154"/>
      <c r="AS34" s="153"/>
      <c r="AT34" s="153"/>
      <c r="AU34" s="153"/>
      <c r="AV34" s="153"/>
      <c r="AW34" s="153"/>
      <c r="AX34" s="158"/>
      <c r="AY34" s="159"/>
      <c r="AZ34" s="152"/>
      <c r="BA34" s="153"/>
      <c r="BB34" s="154"/>
      <c r="BC34" s="153"/>
      <c r="BD34" s="153"/>
      <c r="BE34" s="153"/>
      <c r="BF34" s="153"/>
      <c r="BG34" s="153"/>
      <c r="BH34" s="158"/>
      <c r="BI34" s="159"/>
      <c r="BJ34" s="152"/>
      <c r="BK34" s="153"/>
      <c r="BL34" s="154"/>
      <c r="BM34" s="153"/>
      <c r="BN34" s="153"/>
      <c r="BO34" s="153"/>
      <c r="BP34" s="153"/>
      <c r="BQ34" s="153"/>
      <c r="BR34" s="158"/>
      <c r="BS34" s="159"/>
      <c r="BT34" s="152"/>
      <c r="BU34" s="153"/>
      <c r="BV34" s="154"/>
      <c r="BW34" s="153"/>
      <c r="BX34" s="153"/>
      <c r="BY34" s="153"/>
      <c r="BZ34" s="153"/>
      <c r="CA34" s="153"/>
      <c r="CB34" s="158"/>
      <c r="CC34" s="159"/>
      <c r="CD34" s="152"/>
      <c r="CE34" s="153"/>
      <c r="CF34" s="154"/>
      <c r="CG34" s="153"/>
      <c r="CH34" s="153"/>
      <c r="CI34" s="153"/>
      <c r="CJ34" s="153"/>
      <c r="CK34" s="153"/>
      <c r="CL34" s="158"/>
      <c r="CM34" s="159"/>
      <c r="CN34" s="152"/>
      <c r="CO34" s="153"/>
      <c r="CP34" s="154"/>
      <c r="CQ34" s="153"/>
      <c r="CR34" s="153"/>
      <c r="CS34" s="153"/>
      <c r="CT34" s="153"/>
      <c r="CU34" s="153"/>
      <c r="CV34" s="158"/>
      <c r="CW34" s="159"/>
      <c r="CX34" s="152"/>
      <c r="CY34" s="153"/>
      <c r="CZ34" s="154"/>
      <c r="DA34" s="153"/>
      <c r="DB34" s="153"/>
      <c r="DC34" s="153"/>
      <c r="DD34" s="153"/>
      <c r="DE34" s="153"/>
      <c r="DF34" s="158"/>
      <c r="DG34" s="159"/>
      <c r="DH34" s="152"/>
      <c r="DI34" s="153"/>
      <c r="DJ34" s="154"/>
      <c r="DK34" s="153"/>
      <c r="DL34" s="153"/>
      <c r="DM34" s="153"/>
      <c r="DN34" s="153"/>
      <c r="DO34" s="153"/>
      <c r="DP34" s="158"/>
      <c r="DQ34" s="159"/>
      <c r="DR34" s="152"/>
      <c r="DS34" s="153"/>
      <c r="DT34" s="154"/>
      <c r="DU34" s="153"/>
      <c r="DV34" s="153"/>
      <c r="DW34" s="153"/>
      <c r="DX34" s="153"/>
      <c r="DY34" s="153"/>
      <c r="DZ34" s="158"/>
      <c r="EA34" s="159"/>
      <c r="EB34" s="171">
        <f t="shared" si="18"/>
        <v>0</v>
      </c>
      <c r="EC34" s="172"/>
      <c r="ED34" s="172">
        <f t="shared" si="19"/>
        <v>0</v>
      </c>
      <c r="EE34" s="153"/>
      <c r="EF34" s="173"/>
      <c r="EG34" s="175"/>
      <c r="EH34" s="176"/>
      <c r="EI34" s="159"/>
      <c r="EJ34" s="118">
        <f t="shared" si="1"/>
        <v>0</v>
      </c>
      <c r="EK34" s="118">
        <f t="shared" si="2"/>
        <v>0</v>
      </c>
      <c r="EL34" s="118">
        <f t="shared" si="3"/>
        <v>0</v>
      </c>
      <c r="EM34" s="118">
        <f t="shared" si="4"/>
        <v>0</v>
      </c>
      <c r="EN34" s="118">
        <f t="shared" si="5"/>
        <v>0</v>
      </c>
      <c r="EO34" s="118">
        <f t="shared" si="6"/>
        <v>0</v>
      </c>
      <c r="EP34" s="118">
        <f t="shared" si="7"/>
        <v>0</v>
      </c>
      <c r="EQ34" s="118">
        <f t="shared" si="8"/>
        <v>0</v>
      </c>
      <c r="ER34" s="118">
        <f t="shared" si="9"/>
        <v>0</v>
      </c>
      <c r="ES34" s="118">
        <f t="shared" si="10"/>
        <v>0</v>
      </c>
      <c r="ET34" s="118">
        <f t="shared" si="11"/>
        <v>0</v>
      </c>
      <c r="EU34" s="118">
        <f t="shared" si="12"/>
        <v>0</v>
      </c>
      <c r="EV34" s="118">
        <f t="shared" si="13"/>
        <v>0</v>
      </c>
      <c r="EW34" s="118">
        <f t="shared" si="14"/>
        <v>0</v>
      </c>
      <c r="EX34" s="118">
        <f t="shared" si="15"/>
        <v>0</v>
      </c>
    </row>
    <row r="35" ht="5.25" customHeight="1" thickBot="1" thickTop="1"/>
    <row r="36" spans="2:139" ht="30" customHeight="1" thickBot="1" thickTop="1">
      <c r="B36" s="12"/>
      <c r="C36" s="13"/>
      <c r="D36" s="353" t="s">
        <v>129</v>
      </c>
      <c r="E36" s="353"/>
      <c r="F36" s="353"/>
      <c r="G36" s="353"/>
      <c r="H36" s="14"/>
      <c r="I36" s="14"/>
      <c r="J36" s="13"/>
      <c r="K36" s="13"/>
      <c r="L36" s="13"/>
      <c r="M36" s="13"/>
      <c r="N36" s="56">
        <f>SUM(N18:N34)</f>
        <v>0</v>
      </c>
      <c r="O36" s="56">
        <f>SUM(O18:O34)</f>
        <v>0</v>
      </c>
      <c r="P36" s="13"/>
      <c r="Q36" s="13"/>
      <c r="R36" s="13"/>
      <c r="S36" s="13"/>
      <c r="T36" s="13"/>
      <c r="U36" s="13"/>
      <c r="V36" s="13"/>
      <c r="W36" s="13"/>
      <c r="X36" s="56">
        <f>SUM(X18:X34)</f>
        <v>12500</v>
      </c>
      <c r="Y36" s="56">
        <f>SUM(Y18:Y34)</f>
        <v>0</v>
      </c>
      <c r="Z36" s="13"/>
      <c r="AA36" s="13"/>
      <c r="AB36" s="13"/>
      <c r="AC36" s="13"/>
      <c r="AD36" s="13"/>
      <c r="AE36" s="13"/>
      <c r="AF36" s="13"/>
      <c r="AG36" s="13"/>
      <c r="AH36" s="56">
        <f>SUM(AH18:AH34)</f>
        <v>24500</v>
      </c>
      <c r="AI36" s="56">
        <f>SUM(AI18:AI34)</f>
        <v>0</v>
      </c>
      <c r="AJ36" s="13"/>
      <c r="AK36" s="13"/>
      <c r="AL36" s="13"/>
      <c r="AM36" s="13"/>
      <c r="AN36" s="13"/>
      <c r="AO36" s="13"/>
      <c r="AP36" s="13"/>
      <c r="AQ36" s="13"/>
      <c r="AR36" s="56">
        <f>SUM(AR18:AR34)</f>
        <v>9500</v>
      </c>
      <c r="AS36" s="56">
        <f>SUM(AS18:AS34)</f>
        <v>0</v>
      </c>
      <c r="AT36" s="13"/>
      <c r="AU36" s="13"/>
      <c r="AV36" s="13"/>
      <c r="AW36" s="13"/>
      <c r="AX36" s="235">
        <f>8/8*100%</f>
        <v>1</v>
      </c>
      <c r="AY36" s="236"/>
      <c r="AZ36" s="236"/>
      <c r="BA36" s="13"/>
      <c r="BB36" s="56">
        <f>SUM(BB18:BB34)</f>
        <v>27000</v>
      </c>
      <c r="BC36" s="56">
        <f>SUM(BC18:BC34)</f>
        <v>0</v>
      </c>
      <c r="BD36" s="13"/>
      <c r="BE36" s="13"/>
      <c r="BF36" s="13"/>
      <c r="BG36" s="13"/>
      <c r="BH36" s="13"/>
      <c r="BI36" s="13"/>
      <c r="BJ36" s="13"/>
      <c r="BK36" s="13"/>
      <c r="BL36" s="56">
        <f>SUM(BL18:BL34)</f>
        <v>12000</v>
      </c>
      <c r="BM36" s="56">
        <f>SUM(BM18:BM34)</f>
        <v>0</v>
      </c>
      <c r="BN36" s="13"/>
      <c r="BO36" s="13"/>
      <c r="BP36" s="13"/>
      <c r="BQ36" s="13"/>
      <c r="BR36" s="13"/>
      <c r="BS36" s="13"/>
      <c r="BT36" s="13"/>
      <c r="BU36" s="13"/>
      <c r="BV36" s="56">
        <f>SUM(BV18:BV34)</f>
        <v>29000</v>
      </c>
      <c r="BW36" s="56">
        <f>SUM(BW18:BW34)</f>
        <v>0</v>
      </c>
      <c r="BX36" s="13"/>
      <c r="BY36" s="13"/>
      <c r="BZ36" s="13"/>
      <c r="CA36" s="13"/>
      <c r="CB36" s="13"/>
      <c r="CC36" s="13"/>
      <c r="CD36" s="13"/>
      <c r="CE36" s="13"/>
      <c r="CF36" s="56">
        <f>SUM(CF18:CF34)</f>
        <v>24500</v>
      </c>
      <c r="CG36" s="56">
        <f>SUM(CG18:CG34)</f>
        <v>0</v>
      </c>
      <c r="CH36" s="13"/>
      <c r="CI36" s="13"/>
      <c r="CJ36" s="13"/>
      <c r="CK36" s="13"/>
      <c r="CL36" s="235">
        <f>11/11*100%</f>
        <v>1</v>
      </c>
      <c r="CM36" s="236"/>
      <c r="CN36" s="236"/>
      <c r="CO36" s="13"/>
      <c r="CP36" s="56">
        <f>SUM(CP18:CP34)</f>
        <v>12000</v>
      </c>
      <c r="CQ36" s="56">
        <f>SUM(CQ18:CQ34)</f>
        <v>0</v>
      </c>
      <c r="CR36" s="13"/>
      <c r="CS36" s="13"/>
      <c r="CT36" s="13"/>
      <c r="CU36" s="13"/>
      <c r="CV36" s="13"/>
      <c r="CW36" s="13"/>
      <c r="CX36" s="13"/>
      <c r="CY36" s="13"/>
      <c r="CZ36" s="56">
        <f>SUM(CZ18:CZ34)</f>
        <v>27000</v>
      </c>
      <c r="DA36" s="56">
        <f>SUM(DA18:DA34)</f>
        <v>0</v>
      </c>
      <c r="DB36" s="13"/>
      <c r="DC36" s="13"/>
      <c r="DD36" s="13"/>
      <c r="DE36" s="13"/>
      <c r="DF36" s="13"/>
      <c r="DG36" s="13"/>
      <c r="DH36" s="13"/>
      <c r="DI36" s="13"/>
      <c r="DJ36" s="56">
        <f>SUM(DJ18:DJ34)</f>
        <v>33000</v>
      </c>
      <c r="DK36" s="56">
        <f>SUM(DK18:DK34)</f>
        <v>0</v>
      </c>
      <c r="DL36" s="13"/>
      <c r="DM36" s="13"/>
      <c r="DN36" s="13"/>
      <c r="DO36" s="13"/>
      <c r="DP36" s="13"/>
      <c r="DQ36" s="13"/>
      <c r="DR36" s="13"/>
      <c r="DS36" s="13"/>
      <c r="DT36" s="56">
        <f>SUM(DT18:DT34)</f>
        <v>6000</v>
      </c>
      <c r="DU36" s="56">
        <f>SUM(DU18:DU34)</f>
        <v>0</v>
      </c>
      <c r="DV36" s="13"/>
      <c r="DW36" s="13"/>
      <c r="DX36" s="13"/>
      <c r="DY36" s="13"/>
      <c r="DZ36" s="174"/>
      <c r="EA36" s="13"/>
      <c r="EB36" s="105">
        <f>SUM(EB18:EB34)</f>
        <v>217000</v>
      </c>
      <c r="EC36" s="105">
        <f>SUM(EC18:EC34)</f>
        <v>0</v>
      </c>
      <c r="ED36" s="105">
        <f>SUM(ED18:ED34)</f>
        <v>217000</v>
      </c>
      <c r="EE36" s="13"/>
      <c r="EF36" s="13"/>
      <c r="EG36" s="235">
        <f>11/11*100%</f>
        <v>1</v>
      </c>
      <c r="EH36" s="236"/>
      <c r="EI36" s="236"/>
    </row>
    <row r="37" spans="50:139" ht="48" customHeight="1" thickBot="1">
      <c r="AX37" s="237" t="s">
        <v>198</v>
      </c>
      <c r="AY37" s="295" t="s">
        <v>199</v>
      </c>
      <c r="AZ37" s="295"/>
      <c r="CL37" s="237" t="s">
        <v>198</v>
      </c>
      <c r="CM37" s="295" t="s">
        <v>199</v>
      </c>
      <c r="CN37" s="295"/>
      <c r="DZ37" s="235">
        <f>11/11*100%</f>
        <v>1</v>
      </c>
      <c r="EG37" s="237" t="s">
        <v>198</v>
      </c>
      <c r="EH37" s="295" t="s">
        <v>199</v>
      </c>
      <c r="EI37" s="295"/>
    </row>
    <row r="38" spans="2:130" ht="22.5" customHeight="1">
      <c r="B38" s="15" t="s">
        <v>130</v>
      </c>
      <c r="C38" s="15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77"/>
      <c r="R38" s="77"/>
      <c r="S38" s="77"/>
      <c r="T38" s="78"/>
      <c r="U38" s="78"/>
      <c r="V38" s="78"/>
      <c r="W38" s="79"/>
      <c r="X38" s="79"/>
      <c r="Y38" s="79"/>
      <c r="Z38" s="79"/>
      <c r="AA38" s="84"/>
      <c r="AB38" s="84"/>
      <c r="AC38" s="84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84"/>
      <c r="AV38" s="84"/>
      <c r="AW38" s="84"/>
      <c r="AX38" s="79"/>
      <c r="AY38" s="79"/>
      <c r="AZ38" s="79"/>
      <c r="BA38" s="79"/>
      <c r="BB38" s="79"/>
      <c r="BC38" s="79"/>
      <c r="BD38" s="79"/>
      <c r="BE38" s="84"/>
      <c r="BF38" s="84"/>
      <c r="BG38" s="84"/>
      <c r="BH38" s="79"/>
      <c r="BI38" s="79"/>
      <c r="BJ38" s="79"/>
      <c r="BK38" s="79"/>
      <c r="BL38" s="79"/>
      <c r="BM38" s="79"/>
      <c r="BN38" s="79"/>
      <c r="BO38" s="84"/>
      <c r="BP38" s="84"/>
      <c r="BQ38" s="84"/>
      <c r="BR38" s="79"/>
      <c r="BS38" s="79"/>
      <c r="BT38" s="84"/>
      <c r="BU38" s="84"/>
      <c r="BV38" s="84"/>
      <c r="BW38" s="84"/>
      <c r="BX38" s="84"/>
      <c r="BY38" s="79"/>
      <c r="BZ38" s="79"/>
      <c r="CA38" s="79"/>
      <c r="CB38" s="79"/>
      <c r="CC38" s="86"/>
      <c r="CD38" s="84"/>
      <c r="CE38" s="84"/>
      <c r="CF38" s="84"/>
      <c r="CG38" s="84"/>
      <c r="CH38" s="84"/>
      <c r="CI38" s="79"/>
      <c r="CJ38" s="79"/>
      <c r="CK38" s="79"/>
      <c r="CL38" s="79"/>
      <c r="CM38" s="86"/>
      <c r="CN38" s="84"/>
      <c r="CO38" s="84"/>
      <c r="CP38" s="84"/>
      <c r="CQ38" s="84"/>
      <c r="CR38" s="84"/>
      <c r="CS38" s="79"/>
      <c r="CT38" s="79"/>
      <c r="CU38" s="79"/>
      <c r="CV38" s="79"/>
      <c r="CW38" s="86"/>
      <c r="CX38" s="84"/>
      <c r="CY38" s="84"/>
      <c r="CZ38" s="84"/>
      <c r="DA38" s="84"/>
      <c r="DB38" s="84"/>
      <c r="DC38" s="79"/>
      <c r="DD38" s="79"/>
      <c r="DE38" s="79"/>
      <c r="DF38" s="79"/>
      <c r="DG38" s="86"/>
      <c r="DH38" s="84"/>
      <c r="DI38" s="84"/>
      <c r="DJ38" s="84"/>
      <c r="DK38" s="84"/>
      <c r="DL38" s="84"/>
      <c r="DM38" s="79"/>
      <c r="DN38" s="79"/>
      <c r="DO38" s="79"/>
      <c r="DP38" s="79"/>
      <c r="DQ38" s="86"/>
      <c r="DR38" s="84"/>
      <c r="DS38" s="84"/>
      <c r="DT38" s="84"/>
      <c r="DU38" s="84"/>
      <c r="DV38" s="84"/>
      <c r="DW38" s="79"/>
      <c r="DX38" s="79"/>
      <c r="DY38" s="79"/>
      <c r="DZ38" s="106">
        <f>N36+X36+AH36+AR36+BB36+BL36+BV36+CF36+CP36+CZ36+DJ36+DT36</f>
        <v>217000</v>
      </c>
    </row>
    <row r="40" spans="2:139" ht="15">
      <c r="B40" s="17"/>
      <c r="C40" s="18"/>
      <c r="D40" s="18"/>
      <c r="E40" s="18"/>
      <c r="F40" s="18"/>
      <c r="G40" s="18"/>
      <c r="H40" s="18"/>
      <c r="I40" s="18"/>
      <c r="J40" s="18"/>
      <c r="K40" s="58"/>
      <c r="L40" s="58"/>
      <c r="M40" s="59"/>
      <c r="N40" s="59"/>
      <c r="O40" s="59"/>
      <c r="P40" s="59"/>
      <c r="Q40" s="59"/>
      <c r="R40" s="59"/>
      <c r="S40" s="59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28"/>
    </row>
    <row r="41" spans="2:139" ht="27" customHeight="1">
      <c r="B41" s="354" t="s">
        <v>131</v>
      </c>
      <c r="C41" s="355"/>
      <c r="D41" s="355"/>
      <c r="E41" s="355"/>
      <c r="F41" s="355"/>
      <c r="G41" s="355" t="s">
        <v>46</v>
      </c>
      <c r="H41" s="355"/>
      <c r="I41" s="355"/>
      <c r="J41" s="355"/>
      <c r="K41" s="355"/>
      <c r="L41" s="60" t="s">
        <v>132</v>
      </c>
      <c r="M41" s="61"/>
      <c r="N41" s="61"/>
      <c r="O41" s="61"/>
      <c r="P41" s="61"/>
      <c r="Q41" s="80"/>
      <c r="R41" s="80"/>
      <c r="S41" s="80"/>
      <c r="T41" s="80"/>
      <c r="U41" s="80"/>
      <c r="V41" s="61"/>
      <c r="W41" s="81"/>
      <c r="X41" s="81"/>
      <c r="Y41" s="81"/>
      <c r="Z41" s="81"/>
      <c r="AA41" s="80"/>
      <c r="AB41" s="80"/>
      <c r="AC41" s="80"/>
      <c r="AD41" s="80"/>
      <c r="AE41" s="80"/>
      <c r="AF41" s="81"/>
      <c r="AG41" s="61"/>
      <c r="AH41" s="61"/>
      <c r="AI41" s="61"/>
      <c r="AJ41" s="61"/>
      <c r="AK41" s="80"/>
      <c r="AL41" s="80"/>
      <c r="AM41" s="80"/>
      <c r="AN41" s="80"/>
      <c r="AO41" s="80"/>
      <c r="AP41" s="61"/>
      <c r="AQ41" s="61"/>
      <c r="AR41" s="61"/>
      <c r="AS41" s="61"/>
      <c r="AT41" s="61"/>
      <c r="AU41" s="80"/>
      <c r="AV41" s="80"/>
      <c r="AW41" s="80"/>
      <c r="AX41" s="80"/>
      <c r="AY41" s="80"/>
      <c r="AZ41" s="61"/>
      <c r="BA41" s="61"/>
      <c r="BB41" s="61"/>
      <c r="BC41" s="61"/>
      <c r="BD41" s="61"/>
      <c r="BE41" s="80"/>
      <c r="BF41" s="80"/>
      <c r="BG41" s="80"/>
      <c r="BH41" s="80"/>
      <c r="BI41" s="80"/>
      <c r="BJ41" s="61"/>
      <c r="BK41" s="61"/>
      <c r="BL41" s="61"/>
      <c r="BM41" s="61"/>
      <c r="BN41" s="61"/>
      <c r="BO41" s="80"/>
      <c r="BP41" s="80"/>
      <c r="BQ41" s="80"/>
      <c r="BR41" s="80"/>
      <c r="BS41" s="80"/>
      <c r="BT41" s="61"/>
      <c r="BU41" s="61"/>
      <c r="BV41" s="61"/>
      <c r="BW41" s="61"/>
      <c r="BX41" s="61"/>
      <c r="BY41" s="80"/>
      <c r="BZ41" s="80"/>
      <c r="CA41" s="80"/>
      <c r="CB41" s="80"/>
      <c r="CC41" s="80"/>
      <c r="CD41" s="61"/>
      <c r="CE41" s="61"/>
      <c r="CF41" s="61"/>
      <c r="CG41" s="61"/>
      <c r="CH41" s="61"/>
      <c r="CI41" s="80"/>
      <c r="CJ41" s="80"/>
      <c r="CK41" s="80"/>
      <c r="CL41" s="80"/>
      <c r="CM41" s="80"/>
      <c r="CN41" s="61"/>
      <c r="CO41" s="61"/>
      <c r="CP41" s="61"/>
      <c r="CQ41" s="61"/>
      <c r="CR41" s="61"/>
      <c r="CS41" s="80"/>
      <c r="CT41" s="80"/>
      <c r="CU41" s="80"/>
      <c r="CV41" s="80"/>
      <c r="CW41" s="80"/>
      <c r="CX41" s="61"/>
      <c r="CY41" s="61"/>
      <c r="CZ41" s="61"/>
      <c r="DA41" s="61"/>
      <c r="DB41" s="61"/>
      <c r="DC41" s="80"/>
      <c r="DD41" s="80"/>
      <c r="DE41" s="80"/>
      <c r="DF41" s="80"/>
      <c r="DG41" s="80"/>
      <c r="DH41" s="61"/>
      <c r="DI41" s="61"/>
      <c r="DJ41" s="61"/>
      <c r="DK41" s="61"/>
      <c r="DL41" s="61"/>
      <c r="DM41" s="80"/>
      <c r="DN41" s="80"/>
      <c r="DO41" s="80"/>
      <c r="DP41" s="80"/>
      <c r="DQ41" s="80"/>
      <c r="DR41" s="61"/>
      <c r="DS41" s="61"/>
      <c r="DT41" s="61"/>
      <c r="DU41" s="61"/>
      <c r="DV41" s="61"/>
      <c r="DW41" s="80"/>
      <c r="DX41" s="80"/>
      <c r="DY41" s="80"/>
      <c r="DZ41" s="80"/>
      <c r="EA41" s="80"/>
      <c r="EB41" s="61"/>
      <c r="EC41" s="61"/>
      <c r="ED41" s="61"/>
      <c r="EE41" s="61"/>
      <c r="EF41" s="61"/>
      <c r="EG41" s="61"/>
      <c r="EH41" s="61"/>
      <c r="EI41" s="129"/>
    </row>
    <row r="42" spans="2:139" ht="19.5" customHeight="1">
      <c r="B42" s="19"/>
      <c r="C42" s="356" t="s">
        <v>133</v>
      </c>
      <c r="D42" s="356"/>
      <c r="E42" s="356"/>
      <c r="F42" s="356"/>
      <c r="G42" s="20"/>
      <c r="H42" s="357" t="s">
        <v>133</v>
      </c>
      <c r="I42" s="357"/>
      <c r="J42" s="60"/>
      <c r="K42" s="60"/>
      <c r="L42" s="359" t="s">
        <v>134</v>
      </c>
      <c r="M42" s="359"/>
      <c r="N42" s="359"/>
      <c r="O42" s="359"/>
      <c r="P42" s="359"/>
      <c r="Q42" s="358"/>
      <c r="R42" s="358"/>
      <c r="S42" s="358"/>
      <c r="T42" s="358"/>
      <c r="U42" s="358"/>
      <c r="V42" s="61"/>
      <c r="W42" s="61"/>
      <c r="X42" s="61"/>
      <c r="Y42" s="61"/>
      <c r="Z42" s="61"/>
      <c r="AA42" s="358"/>
      <c r="AB42" s="358"/>
      <c r="AC42" s="358"/>
      <c r="AD42" s="358"/>
      <c r="AE42" s="358"/>
      <c r="AF42" s="61"/>
      <c r="AG42" s="61"/>
      <c r="AH42" s="61"/>
      <c r="AI42" s="61"/>
      <c r="AJ42" s="61"/>
      <c r="AK42" s="358"/>
      <c r="AL42" s="358"/>
      <c r="AM42" s="358"/>
      <c r="AN42" s="358"/>
      <c r="AO42" s="358"/>
      <c r="AP42" s="61"/>
      <c r="AQ42" s="61"/>
      <c r="AR42" s="61"/>
      <c r="AS42" s="61"/>
      <c r="AT42" s="61"/>
      <c r="AU42" s="358"/>
      <c r="AV42" s="358"/>
      <c r="AW42" s="358"/>
      <c r="AX42" s="358"/>
      <c r="AY42" s="358"/>
      <c r="AZ42" s="61"/>
      <c r="BA42" s="61"/>
      <c r="BB42" s="61"/>
      <c r="BC42" s="61"/>
      <c r="BD42" s="61"/>
      <c r="BE42" s="358"/>
      <c r="BF42" s="358"/>
      <c r="BG42" s="358"/>
      <c r="BH42" s="358"/>
      <c r="BI42" s="358"/>
      <c r="BJ42" s="61"/>
      <c r="BK42" s="61"/>
      <c r="BL42" s="61"/>
      <c r="BM42" s="61"/>
      <c r="BN42" s="61"/>
      <c r="BO42" s="358"/>
      <c r="BP42" s="358"/>
      <c r="BQ42" s="358"/>
      <c r="BR42" s="358"/>
      <c r="BS42" s="358"/>
      <c r="BT42" s="61"/>
      <c r="BU42" s="61"/>
      <c r="BV42" s="61"/>
      <c r="BW42" s="61"/>
      <c r="BX42" s="61"/>
      <c r="BY42" s="358"/>
      <c r="BZ42" s="358"/>
      <c r="CA42" s="358"/>
      <c r="CB42" s="358"/>
      <c r="CC42" s="358"/>
      <c r="CD42" s="61"/>
      <c r="CE42" s="61"/>
      <c r="CF42" s="61"/>
      <c r="CG42" s="61"/>
      <c r="CH42" s="61"/>
      <c r="CI42" s="358"/>
      <c r="CJ42" s="358"/>
      <c r="CK42" s="358"/>
      <c r="CL42" s="358"/>
      <c r="CM42" s="358"/>
      <c r="CN42" s="61"/>
      <c r="CO42" s="61"/>
      <c r="CP42" s="61"/>
      <c r="CQ42" s="61"/>
      <c r="CR42" s="61"/>
      <c r="CS42" s="358"/>
      <c r="CT42" s="358"/>
      <c r="CU42" s="358"/>
      <c r="CV42" s="358"/>
      <c r="CW42" s="358"/>
      <c r="CX42" s="61"/>
      <c r="CY42" s="61"/>
      <c r="CZ42" s="61"/>
      <c r="DA42" s="61"/>
      <c r="DB42" s="61"/>
      <c r="DC42" s="358"/>
      <c r="DD42" s="358"/>
      <c r="DE42" s="358"/>
      <c r="DF42" s="358"/>
      <c r="DG42" s="358"/>
      <c r="DH42" s="61"/>
      <c r="DI42" s="61"/>
      <c r="DJ42" s="61"/>
      <c r="DK42" s="61"/>
      <c r="DL42" s="61"/>
      <c r="DM42" s="358"/>
      <c r="DN42" s="358"/>
      <c r="DO42" s="358"/>
      <c r="DP42" s="358"/>
      <c r="DQ42" s="358"/>
      <c r="DR42" s="61"/>
      <c r="DS42" s="61"/>
      <c r="DT42" s="61"/>
      <c r="DU42" s="61"/>
      <c r="DV42" s="61"/>
      <c r="DW42" s="358"/>
      <c r="DX42" s="358"/>
      <c r="DY42" s="358"/>
      <c r="DZ42" s="358"/>
      <c r="EA42" s="358"/>
      <c r="EB42" s="61"/>
      <c r="EC42" s="61"/>
      <c r="ED42" s="61"/>
      <c r="EE42" s="61"/>
      <c r="EF42" s="61"/>
      <c r="EG42" s="61"/>
      <c r="EH42" s="61"/>
      <c r="EI42" s="129"/>
    </row>
    <row r="43" spans="2:139" ht="15">
      <c r="B43" s="19"/>
      <c r="C43" s="20"/>
      <c r="D43" s="21"/>
      <c r="E43" s="21"/>
      <c r="F43" s="22"/>
      <c r="G43" s="20"/>
      <c r="H43" s="20"/>
      <c r="I43" s="20"/>
      <c r="J43" s="61"/>
      <c r="K43" s="62"/>
      <c r="L43" s="62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129"/>
    </row>
    <row r="44" spans="2:139" ht="27" customHeight="1">
      <c r="B44" s="360"/>
      <c r="C44" s="361"/>
      <c r="D44" s="361"/>
      <c r="E44" s="361"/>
      <c r="F44" s="361"/>
      <c r="G44" s="361"/>
      <c r="H44" s="361"/>
      <c r="I44" s="361"/>
      <c r="J44" s="361"/>
      <c r="K44" s="361"/>
      <c r="L44" s="60" t="s">
        <v>135</v>
      </c>
      <c r="M44" s="61"/>
      <c r="N44" s="61"/>
      <c r="O44" s="61"/>
      <c r="P44" s="61"/>
      <c r="Q44" s="80"/>
      <c r="R44" s="80"/>
      <c r="S44" s="80"/>
      <c r="T44" s="80"/>
      <c r="U44" s="80"/>
      <c r="V44" s="61"/>
      <c r="W44" s="81"/>
      <c r="X44" s="81"/>
      <c r="Y44" s="81"/>
      <c r="Z44" s="81"/>
      <c r="AA44" s="80"/>
      <c r="AB44" s="80"/>
      <c r="AC44" s="80"/>
      <c r="AD44" s="80"/>
      <c r="AE44" s="80"/>
      <c r="AF44" s="81"/>
      <c r="AG44" s="61"/>
      <c r="AH44" s="61"/>
      <c r="AI44" s="61"/>
      <c r="AJ44" s="61"/>
      <c r="AK44" s="80"/>
      <c r="AL44" s="80"/>
      <c r="AM44" s="80"/>
      <c r="AN44" s="80"/>
      <c r="AO44" s="80"/>
      <c r="AP44" s="61"/>
      <c r="AQ44" s="61"/>
      <c r="AR44" s="61"/>
      <c r="AS44" s="61"/>
      <c r="AT44" s="61"/>
      <c r="AU44" s="80"/>
      <c r="AV44" s="80"/>
      <c r="AW44" s="80"/>
      <c r="AX44" s="80"/>
      <c r="AY44" s="80"/>
      <c r="AZ44" s="61"/>
      <c r="BA44" s="61"/>
      <c r="BB44" s="61"/>
      <c r="BC44" s="61"/>
      <c r="BD44" s="61"/>
      <c r="BE44" s="80"/>
      <c r="BF44" s="80"/>
      <c r="BG44" s="80"/>
      <c r="BH44" s="80"/>
      <c r="BI44" s="80"/>
      <c r="BJ44" s="61"/>
      <c r="BK44" s="61"/>
      <c r="BL44" s="61"/>
      <c r="BM44" s="61"/>
      <c r="BN44" s="61"/>
      <c r="BO44" s="80"/>
      <c r="BP44" s="80"/>
      <c r="BQ44" s="80"/>
      <c r="BR44" s="80"/>
      <c r="BS44" s="80"/>
      <c r="BT44" s="61"/>
      <c r="BU44" s="61"/>
      <c r="BV44" s="61"/>
      <c r="BW44" s="61"/>
      <c r="BX44" s="61"/>
      <c r="BY44" s="80"/>
      <c r="BZ44" s="80"/>
      <c r="CA44" s="80"/>
      <c r="CB44" s="80"/>
      <c r="CC44" s="80"/>
      <c r="CD44" s="61"/>
      <c r="CE44" s="61"/>
      <c r="CF44" s="61"/>
      <c r="CG44" s="61"/>
      <c r="CH44" s="61"/>
      <c r="CI44" s="80"/>
      <c r="CJ44" s="80"/>
      <c r="CK44" s="80"/>
      <c r="CL44" s="80"/>
      <c r="CM44" s="80"/>
      <c r="CN44" s="61"/>
      <c r="CO44" s="61"/>
      <c r="CP44" s="61"/>
      <c r="CQ44" s="61"/>
      <c r="CR44" s="61"/>
      <c r="CS44" s="80"/>
      <c r="CT44" s="80"/>
      <c r="CU44" s="80"/>
      <c r="CV44" s="80"/>
      <c r="CW44" s="80"/>
      <c r="CX44" s="61"/>
      <c r="CY44" s="61"/>
      <c r="CZ44" s="61"/>
      <c r="DA44" s="61"/>
      <c r="DB44" s="61"/>
      <c r="DC44" s="80"/>
      <c r="DD44" s="80"/>
      <c r="DE44" s="80"/>
      <c r="DF44" s="80"/>
      <c r="DG44" s="80"/>
      <c r="DH44" s="61"/>
      <c r="DI44" s="61"/>
      <c r="DJ44" s="61"/>
      <c r="DK44" s="61"/>
      <c r="DL44" s="61"/>
      <c r="DM44" s="80"/>
      <c r="DN44" s="80"/>
      <c r="DO44" s="80"/>
      <c r="DP44" s="80"/>
      <c r="DQ44" s="80"/>
      <c r="DR44" s="61"/>
      <c r="DS44" s="61"/>
      <c r="DT44" s="61"/>
      <c r="DU44" s="61"/>
      <c r="DV44" s="61"/>
      <c r="DW44" s="80"/>
      <c r="DX44" s="80"/>
      <c r="DY44" s="80"/>
      <c r="DZ44" s="80"/>
      <c r="EA44" s="80"/>
      <c r="EB44" s="61"/>
      <c r="EC44" s="61"/>
      <c r="ED44" s="61"/>
      <c r="EE44" s="61"/>
      <c r="EF44" s="61"/>
      <c r="EG44" s="61"/>
      <c r="EH44" s="61"/>
      <c r="EI44" s="129"/>
    </row>
    <row r="45" spans="2:139" ht="34.5" customHeight="1">
      <c r="B45" s="362"/>
      <c r="C45" s="363"/>
      <c r="D45" s="363"/>
      <c r="E45" s="363"/>
      <c r="F45" s="363"/>
      <c r="G45" s="363"/>
      <c r="H45" s="363"/>
      <c r="I45" s="363"/>
      <c r="J45" s="363"/>
      <c r="K45" s="363"/>
      <c r="L45" s="364" t="s">
        <v>133</v>
      </c>
      <c r="M45" s="364"/>
      <c r="N45" s="364"/>
      <c r="O45" s="364"/>
      <c r="P45" s="364"/>
      <c r="Q45" s="365"/>
      <c r="R45" s="365"/>
      <c r="S45" s="365"/>
      <c r="T45" s="365"/>
      <c r="U45" s="365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82"/>
      <c r="DH45" s="82"/>
      <c r="DI45" s="82"/>
      <c r="DJ45" s="82"/>
      <c r="DK45" s="82"/>
      <c r="DL45" s="82"/>
      <c r="DM45" s="82"/>
      <c r="DN45" s="82"/>
      <c r="DO45" s="82"/>
      <c r="DP45" s="82"/>
      <c r="DQ45" s="82"/>
      <c r="DR45" s="82"/>
      <c r="DS45" s="82"/>
      <c r="DT45" s="82"/>
      <c r="DU45" s="82"/>
      <c r="DV45" s="82"/>
      <c r="DW45" s="82"/>
      <c r="DX45" s="82"/>
      <c r="DY45" s="82"/>
      <c r="DZ45" s="82"/>
      <c r="EA45" s="82"/>
      <c r="EB45" s="82"/>
      <c r="EC45" s="82"/>
      <c r="ED45" s="82"/>
      <c r="EE45" s="82"/>
      <c r="EF45" s="82"/>
      <c r="EG45" s="82"/>
      <c r="EH45" s="82"/>
      <c r="EI45" s="130"/>
    </row>
    <row r="49" ht="15"/>
  </sheetData>
  <sheetProtection/>
  <mergeCells count="208">
    <mergeCell ref="CV28:CV30"/>
    <mergeCell ref="DF28:DF30"/>
    <mergeCell ref="DP28:DP30"/>
    <mergeCell ref="DZ28:DZ30"/>
    <mergeCell ref="CB28:CB30"/>
    <mergeCell ref="T28:T30"/>
    <mergeCell ref="AD28:AD30"/>
    <mergeCell ref="AN28:AN30"/>
    <mergeCell ref="AX28:AX30"/>
    <mergeCell ref="BH28:BH30"/>
    <mergeCell ref="BR28:BR30"/>
    <mergeCell ref="B12:I13"/>
    <mergeCell ref="B15:C17"/>
    <mergeCell ref="D15:G17"/>
    <mergeCell ref="EA16:EA17"/>
    <mergeCell ref="EB16:EB17"/>
    <mergeCell ref="DP18:DP20"/>
    <mergeCell ref="DZ18:DZ20"/>
    <mergeCell ref="CV18:CV20"/>
    <mergeCell ref="CB16:CB17"/>
    <mergeCell ref="EC16:EC17"/>
    <mergeCell ref="CX16:CX17"/>
    <mergeCell ref="CY16:CY17"/>
    <mergeCell ref="DF16:DF17"/>
    <mergeCell ref="BT16:BT17"/>
    <mergeCell ref="EF16:EF17"/>
    <mergeCell ref="DQ16:DQ17"/>
    <mergeCell ref="DR16:DR17"/>
    <mergeCell ref="DS16:DS17"/>
    <mergeCell ref="DZ16:DZ17"/>
    <mergeCell ref="ED16:ED17"/>
    <mergeCell ref="EE16:EE17"/>
    <mergeCell ref="DG16:DG17"/>
    <mergeCell ref="CZ16:DB16"/>
    <mergeCell ref="DC16:DE16"/>
    <mergeCell ref="CL18:CL20"/>
    <mergeCell ref="CM16:CM17"/>
    <mergeCell ref="CN16:CN17"/>
    <mergeCell ref="CO16:CO17"/>
    <mergeCell ref="CV16:CV17"/>
    <mergeCell ref="CB18:CB20"/>
    <mergeCell ref="CC16:CC17"/>
    <mergeCell ref="BV16:BX16"/>
    <mergeCell ref="BY16:CA16"/>
    <mergeCell ref="DF18:DF20"/>
    <mergeCell ref="BI16:BI17"/>
    <mergeCell ref="BJ16:BJ17"/>
    <mergeCell ref="BK16:BK17"/>
    <mergeCell ref="BR16:BR17"/>
    <mergeCell ref="BR18:BR20"/>
    <mergeCell ref="BU16:BU17"/>
    <mergeCell ref="AY16:AY17"/>
    <mergeCell ref="AZ16:AZ17"/>
    <mergeCell ref="BA16:BA17"/>
    <mergeCell ref="AR16:AT16"/>
    <mergeCell ref="AU16:AW16"/>
    <mergeCell ref="BH18:BH20"/>
    <mergeCell ref="AN16:AN17"/>
    <mergeCell ref="AN18:AN20"/>
    <mergeCell ref="AO16:AO17"/>
    <mergeCell ref="AP16:AP17"/>
    <mergeCell ref="AK16:AM16"/>
    <mergeCell ref="AX18:AX20"/>
    <mergeCell ref="W16:W17"/>
    <mergeCell ref="AD16:AD17"/>
    <mergeCell ref="AD18:AD20"/>
    <mergeCell ref="AE16:AE17"/>
    <mergeCell ref="AF16:AF17"/>
    <mergeCell ref="AG16:AG17"/>
    <mergeCell ref="L16:L17"/>
    <mergeCell ref="M16:M17"/>
    <mergeCell ref="T16:T17"/>
    <mergeCell ref="T18:T20"/>
    <mergeCell ref="U16:U17"/>
    <mergeCell ref="V16:V17"/>
    <mergeCell ref="C28:C32"/>
    <mergeCell ref="C33:C34"/>
    <mergeCell ref="H15:H17"/>
    <mergeCell ref="H23:H26"/>
    <mergeCell ref="H28:H30"/>
    <mergeCell ref="I15:I17"/>
    <mergeCell ref="I18:I20"/>
    <mergeCell ref="I23:I26"/>
    <mergeCell ref="I28:I30"/>
    <mergeCell ref="E30:G30"/>
    <mergeCell ref="B45:F45"/>
    <mergeCell ref="G45:K45"/>
    <mergeCell ref="L45:P45"/>
    <mergeCell ref="Q45:U45"/>
    <mergeCell ref="B18:B21"/>
    <mergeCell ref="B22:B27"/>
    <mergeCell ref="B28:B32"/>
    <mergeCell ref="B33:B34"/>
    <mergeCell ref="C18:C21"/>
    <mergeCell ref="C22:C27"/>
    <mergeCell ref="CI42:CM42"/>
    <mergeCell ref="CS42:CW42"/>
    <mergeCell ref="DC42:DG42"/>
    <mergeCell ref="DM42:DQ42"/>
    <mergeCell ref="DW42:EA42"/>
    <mergeCell ref="B44:F44"/>
    <mergeCell ref="G44:K44"/>
    <mergeCell ref="AA42:AE42"/>
    <mergeCell ref="AK42:AO42"/>
    <mergeCell ref="AU42:AY42"/>
    <mergeCell ref="BE42:BI42"/>
    <mergeCell ref="BO42:BS42"/>
    <mergeCell ref="BY42:CC42"/>
    <mergeCell ref="B41:F41"/>
    <mergeCell ref="G41:K41"/>
    <mergeCell ref="C42:F42"/>
    <mergeCell ref="H42:I42"/>
    <mergeCell ref="L42:P42"/>
    <mergeCell ref="Q42:U42"/>
    <mergeCell ref="E31:G31"/>
    <mergeCell ref="D32:G32"/>
    <mergeCell ref="E33:G33"/>
    <mergeCell ref="D34:G34"/>
    <mergeCell ref="D36:G36"/>
    <mergeCell ref="E24:G24"/>
    <mergeCell ref="E25:G25"/>
    <mergeCell ref="E26:G26"/>
    <mergeCell ref="D27:G27"/>
    <mergeCell ref="E28:G28"/>
    <mergeCell ref="CW16:CW17"/>
    <mergeCell ref="E29:G29"/>
    <mergeCell ref="E18:G18"/>
    <mergeCell ref="E19:G19"/>
    <mergeCell ref="E20:G20"/>
    <mergeCell ref="D21:G21"/>
    <mergeCell ref="E22:G22"/>
    <mergeCell ref="E23:G23"/>
    <mergeCell ref="J16:J17"/>
    <mergeCell ref="K16:K17"/>
    <mergeCell ref="DJ16:DL16"/>
    <mergeCell ref="DM16:DO16"/>
    <mergeCell ref="DT16:DV16"/>
    <mergeCell ref="DW16:DY16"/>
    <mergeCell ref="DH16:DH17"/>
    <mergeCell ref="DI16:DI17"/>
    <mergeCell ref="DP16:DP17"/>
    <mergeCell ref="CF16:CH16"/>
    <mergeCell ref="CI16:CK16"/>
    <mergeCell ref="CP16:CR16"/>
    <mergeCell ref="CS16:CU16"/>
    <mergeCell ref="CD16:CD17"/>
    <mergeCell ref="CE16:CE17"/>
    <mergeCell ref="CL16:CL17"/>
    <mergeCell ref="AF15:AO15"/>
    <mergeCell ref="AP15:AY15"/>
    <mergeCell ref="EB15:ED15"/>
    <mergeCell ref="BJ15:BS15"/>
    <mergeCell ref="BB16:BD16"/>
    <mergeCell ref="BE16:BG16"/>
    <mergeCell ref="BL16:BN16"/>
    <mergeCell ref="BO16:BQ16"/>
    <mergeCell ref="BH16:BH17"/>
    <mergeCell ref="DR15:EA15"/>
    <mergeCell ref="EE15:EF15"/>
    <mergeCell ref="EH15:EI15"/>
    <mergeCell ref="N16:P16"/>
    <mergeCell ref="Q16:S16"/>
    <mergeCell ref="X16:Z16"/>
    <mergeCell ref="AA16:AC16"/>
    <mergeCell ref="AH16:AJ16"/>
    <mergeCell ref="AQ16:AQ17"/>
    <mergeCell ref="AX16:AX17"/>
    <mergeCell ref="BS16:BS17"/>
    <mergeCell ref="DE12:DM12"/>
    <mergeCell ref="DH15:DQ15"/>
    <mergeCell ref="DO12:DW12"/>
    <mergeCell ref="DY12:EF12"/>
    <mergeCell ref="EG12:EI12"/>
    <mergeCell ref="K13:T13"/>
    <mergeCell ref="AA13:AC13"/>
    <mergeCell ref="J15:K15"/>
    <mergeCell ref="L15:U15"/>
    <mergeCell ref="V15:AE15"/>
    <mergeCell ref="BJ12:BS12"/>
    <mergeCell ref="AZ15:BI15"/>
    <mergeCell ref="BT12:BY12"/>
    <mergeCell ref="CA12:CI12"/>
    <mergeCell ref="CK12:CS12"/>
    <mergeCell ref="CU12:DC12"/>
    <mergeCell ref="BT15:CC15"/>
    <mergeCell ref="CD15:CM15"/>
    <mergeCell ref="CN15:CW15"/>
    <mergeCell ref="CX15:DG15"/>
    <mergeCell ref="B7:U7"/>
    <mergeCell ref="B8:U8"/>
    <mergeCell ref="B3:F6"/>
    <mergeCell ref="G3:I6"/>
    <mergeCell ref="J3:AF6"/>
    <mergeCell ref="J12:U12"/>
    <mergeCell ref="V12:AE12"/>
    <mergeCell ref="AF12:AO12"/>
    <mergeCell ref="B10:G11"/>
    <mergeCell ref="J10:EI11"/>
    <mergeCell ref="AY37:AZ37"/>
    <mergeCell ref="CM37:CN37"/>
    <mergeCell ref="EH37:EI37"/>
    <mergeCell ref="CL28:CL30"/>
    <mergeCell ref="AG3:AM3"/>
    <mergeCell ref="AG4:AM4"/>
    <mergeCell ref="AG5:AM5"/>
    <mergeCell ref="AG6:AM6"/>
    <mergeCell ref="AP12:AY12"/>
    <mergeCell ref="AZ12:BI12"/>
  </mergeCells>
  <printOptions/>
  <pageMargins left="0.3145833333333333" right="0.11805555555555555" top="0.3541666666666667" bottom="0.3541666666666667" header="0" footer="0"/>
  <pageSetup horizontalDpi="600" verticalDpi="600" orientation="landscape" scale="5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EZ35"/>
  <sheetViews>
    <sheetView zoomScale="80" zoomScaleNormal="80" zoomScalePageLayoutView="0" workbookViewId="0" topLeftCell="DT15">
      <selection activeCell="EG26" sqref="EG26"/>
    </sheetView>
  </sheetViews>
  <sheetFormatPr defaultColWidth="11.421875" defaultRowHeight="15"/>
  <cols>
    <col min="1" max="1" width="11.421875" style="0" bestFit="1" customWidth="1"/>
    <col min="2" max="2" width="9.140625" style="0" customWidth="1"/>
    <col min="3" max="3" width="24.421875" style="0" customWidth="1"/>
    <col min="4" max="4" width="8.57421875" style="0" customWidth="1"/>
    <col min="5" max="6" width="11.421875" style="0" bestFit="1" customWidth="1"/>
    <col min="7" max="7" width="33.57421875" style="0" customWidth="1"/>
    <col min="8" max="8" width="18.8515625" style="0" customWidth="1"/>
    <col min="9" max="9" width="17.57421875" style="0" customWidth="1"/>
    <col min="10" max="10" width="15.8515625" style="0" customWidth="1"/>
    <col min="11" max="11" width="11.421875" style="0" bestFit="1" customWidth="1"/>
    <col min="12" max="12" width="16.7109375" style="0" customWidth="1"/>
    <col min="13" max="16" width="17.00390625" style="0" customWidth="1"/>
    <col min="17" max="19" width="11.421875" style="0" customWidth="1"/>
    <col min="20" max="20" width="16.57421875" style="0" customWidth="1"/>
    <col min="21" max="23" width="11.421875" style="0" customWidth="1"/>
    <col min="24" max="24" width="15.140625" style="0" customWidth="1"/>
    <col min="25" max="26" width="11.421875" style="0" customWidth="1"/>
    <col min="27" max="27" width="14.140625" style="0" customWidth="1"/>
    <col min="28" max="28" width="12.57421875" style="0" customWidth="1"/>
    <col min="29" max="29" width="11.421875" style="0" customWidth="1"/>
    <col min="30" max="30" width="18.7109375" style="0" customWidth="1"/>
    <col min="31" max="33" width="11.421875" style="0" customWidth="1"/>
    <col min="34" max="34" width="16.8515625" style="0" customWidth="1"/>
    <col min="35" max="39" width="11.421875" style="0" customWidth="1"/>
    <col min="40" max="40" width="19.57421875" style="0" customWidth="1"/>
    <col min="41" max="43" width="11.421875" style="0" customWidth="1"/>
    <col min="44" max="44" width="15.140625" style="0" customWidth="1"/>
    <col min="45" max="49" width="11.421875" style="0" customWidth="1"/>
    <col min="50" max="50" width="18.28125" style="0" customWidth="1"/>
    <col min="51" max="53" width="11.421875" style="0" customWidth="1"/>
    <col min="54" max="54" width="16.8515625" style="0" customWidth="1"/>
    <col min="55" max="59" width="11.421875" style="0" customWidth="1"/>
    <col min="60" max="60" width="17.57421875" style="0" customWidth="1"/>
    <col min="61" max="63" width="11.421875" style="0" customWidth="1"/>
    <col min="64" max="64" width="16.28125" style="0" customWidth="1"/>
    <col min="65" max="65" width="11.421875" style="0" customWidth="1"/>
    <col min="66" max="66" width="15.7109375" style="0" customWidth="1"/>
    <col min="67" max="69" width="11.421875" style="0" customWidth="1"/>
    <col min="70" max="70" width="17.140625" style="0" customWidth="1"/>
    <col min="71" max="73" width="11.421875" style="0" customWidth="1"/>
    <col min="74" max="74" width="15.421875" style="0" customWidth="1"/>
    <col min="75" max="75" width="11.421875" style="0" customWidth="1"/>
    <col min="76" max="76" width="14.28125" style="0" customWidth="1"/>
    <col min="77" max="79" width="11.421875" style="0" customWidth="1"/>
    <col min="80" max="80" width="20.00390625" style="0" customWidth="1"/>
    <col min="81" max="83" width="11.421875" style="0" customWidth="1"/>
    <col min="84" max="84" width="15.8515625" style="0" customWidth="1"/>
    <col min="85" max="89" width="11.421875" style="0" customWidth="1"/>
    <col min="90" max="90" width="18.421875" style="0" customWidth="1"/>
    <col min="91" max="93" width="11.421875" style="0" customWidth="1"/>
    <col min="94" max="94" width="15.8515625" style="0" customWidth="1"/>
    <col min="95" max="99" width="11.421875" style="0" customWidth="1"/>
    <col min="100" max="100" width="22.57421875" style="0" customWidth="1"/>
    <col min="101" max="103" width="11.421875" style="0" customWidth="1"/>
    <col min="104" max="104" width="15.140625" style="0" customWidth="1"/>
    <col min="105" max="109" width="11.421875" style="0" customWidth="1"/>
    <col min="110" max="110" width="17.57421875" style="0" customWidth="1"/>
    <col min="111" max="113" width="11.421875" style="0" customWidth="1"/>
    <col min="114" max="114" width="15.421875" style="0" customWidth="1"/>
    <col min="115" max="119" width="11.421875" style="0" customWidth="1"/>
    <col min="120" max="120" width="18.28125" style="0" customWidth="1"/>
    <col min="121" max="123" width="11.421875" style="0" customWidth="1"/>
    <col min="124" max="124" width="15.140625" style="0" customWidth="1"/>
    <col min="125" max="126" width="11.421875" style="0" customWidth="1"/>
    <col min="127" max="128" width="14.7109375" style="0" customWidth="1"/>
    <col min="129" max="129" width="11.421875" style="0" customWidth="1"/>
    <col min="130" max="130" width="18.421875" style="0" customWidth="1"/>
    <col min="131" max="131" width="13.28125" style="0" customWidth="1"/>
    <col min="132" max="134" width="16.7109375" style="0" customWidth="1"/>
    <col min="135" max="135" width="14.28125" style="0" customWidth="1"/>
    <col min="136" max="136" width="16.8515625" style="0" customWidth="1"/>
    <col min="137" max="137" width="20.57421875" style="0" customWidth="1"/>
    <col min="138" max="138" width="17.8515625" style="0" customWidth="1"/>
    <col min="139" max="139" width="21.140625" style="0" customWidth="1"/>
    <col min="140" max="140" width="11.421875" style="0" bestFit="1" customWidth="1"/>
    <col min="141" max="144" width="12.7109375" style="0" customWidth="1"/>
    <col min="145" max="147" width="13.140625" style="0" bestFit="1" customWidth="1"/>
    <col min="148" max="148" width="8.140625" style="0" bestFit="1" customWidth="1"/>
    <col min="149" max="149" width="13.140625" style="0" bestFit="1" customWidth="1"/>
    <col min="150" max="150" width="12.140625" style="0" bestFit="1" customWidth="1"/>
    <col min="151" max="152" width="13.140625" style="0" bestFit="1" customWidth="1"/>
    <col min="153" max="153" width="11.00390625" style="0" bestFit="1" customWidth="1"/>
    <col min="154" max="154" width="14.421875" style="0" bestFit="1" customWidth="1"/>
  </cols>
  <sheetData>
    <row r="3" spans="2:39" ht="18" customHeight="1">
      <c r="B3" s="392"/>
      <c r="C3" s="393"/>
      <c r="D3" s="393"/>
      <c r="E3" s="393"/>
      <c r="F3" s="394"/>
      <c r="G3" s="410" t="s">
        <v>51</v>
      </c>
      <c r="H3" s="411"/>
      <c r="I3" s="411"/>
      <c r="J3" s="425" t="s">
        <v>3</v>
      </c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5"/>
      <c r="AA3" s="425"/>
      <c r="AB3" s="425"/>
      <c r="AC3" s="425"/>
      <c r="AD3" s="425"/>
      <c r="AE3" s="425"/>
      <c r="AF3" s="426"/>
      <c r="AG3" s="296" t="s">
        <v>52</v>
      </c>
      <c r="AH3" s="297"/>
      <c r="AI3" s="297"/>
      <c r="AJ3" s="297"/>
      <c r="AK3" s="297"/>
      <c r="AL3" s="297"/>
      <c r="AM3" s="298"/>
    </row>
    <row r="4" spans="2:39" ht="18" customHeight="1">
      <c r="B4" s="395"/>
      <c r="C4" s="396"/>
      <c r="D4" s="396"/>
      <c r="E4" s="396"/>
      <c r="F4" s="397"/>
      <c r="G4" s="289"/>
      <c r="H4" s="412"/>
      <c r="I4" s="412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427"/>
      <c r="V4" s="427"/>
      <c r="W4" s="427"/>
      <c r="X4" s="427"/>
      <c r="Y4" s="427"/>
      <c r="Z4" s="427"/>
      <c r="AA4" s="427"/>
      <c r="AB4" s="427"/>
      <c r="AC4" s="427"/>
      <c r="AD4" s="427"/>
      <c r="AE4" s="427"/>
      <c r="AF4" s="428"/>
      <c r="AG4" s="299" t="s">
        <v>2</v>
      </c>
      <c r="AH4" s="300"/>
      <c r="AI4" s="300"/>
      <c r="AJ4" s="300"/>
      <c r="AK4" s="300"/>
      <c r="AL4" s="300"/>
      <c r="AM4" s="301"/>
    </row>
    <row r="5" spans="2:39" ht="18" customHeight="1">
      <c r="B5" s="395"/>
      <c r="C5" s="396"/>
      <c r="D5" s="396"/>
      <c r="E5" s="396"/>
      <c r="F5" s="397"/>
      <c r="G5" s="289"/>
      <c r="H5" s="412"/>
      <c r="I5" s="412"/>
      <c r="J5" s="427"/>
      <c r="K5" s="427"/>
      <c r="L5" s="427"/>
      <c r="M5" s="427"/>
      <c r="N5" s="427"/>
      <c r="O5" s="427"/>
      <c r="P5" s="427"/>
      <c r="Q5" s="427"/>
      <c r="R5" s="427"/>
      <c r="S5" s="427"/>
      <c r="T5" s="427"/>
      <c r="U5" s="427"/>
      <c r="V5" s="427"/>
      <c r="W5" s="427"/>
      <c r="X5" s="427"/>
      <c r="Y5" s="427"/>
      <c r="Z5" s="427"/>
      <c r="AA5" s="427"/>
      <c r="AB5" s="427"/>
      <c r="AC5" s="427"/>
      <c r="AD5" s="427"/>
      <c r="AE5" s="427"/>
      <c r="AF5" s="428"/>
      <c r="AG5" s="299" t="s">
        <v>4</v>
      </c>
      <c r="AH5" s="300"/>
      <c r="AI5" s="300"/>
      <c r="AJ5" s="300"/>
      <c r="AK5" s="300"/>
      <c r="AL5" s="300"/>
      <c r="AM5" s="301"/>
    </row>
    <row r="6" spans="2:39" ht="18" customHeight="1">
      <c r="B6" s="398"/>
      <c r="C6" s="399"/>
      <c r="D6" s="399"/>
      <c r="E6" s="399"/>
      <c r="F6" s="400"/>
      <c r="G6" s="413"/>
      <c r="H6" s="414"/>
      <c r="I6" s="414"/>
      <c r="J6" s="429"/>
      <c r="K6" s="429"/>
      <c r="L6" s="429"/>
      <c r="M6" s="429"/>
      <c r="N6" s="429"/>
      <c r="O6" s="429"/>
      <c r="P6" s="429"/>
      <c r="Q6" s="429"/>
      <c r="R6" s="429"/>
      <c r="S6" s="429"/>
      <c r="T6" s="429"/>
      <c r="U6" s="429"/>
      <c r="V6" s="429"/>
      <c r="W6" s="429"/>
      <c r="X6" s="429"/>
      <c r="Y6" s="429"/>
      <c r="Z6" s="429"/>
      <c r="AA6" s="429"/>
      <c r="AB6" s="429"/>
      <c r="AC6" s="429"/>
      <c r="AD6" s="429"/>
      <c r="AE6" s="429"/>
      <c r="AF6" s="430"/>
      <c r="AG6" s="302" t="s">
        <v>5</v>
      </c>
      <c r="AH6" s="303"/>
      <c r="AI6" s="303"/>
      <c r="AJ6" s="303"/>
      <c r="AK6" s="303"/>
      <c r="AL6" s="303"/>
      <c r="AM6" s="304"/>
    </row>
    <row r="7" spans="2:21" ht="24.75" customHeight="1"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</row>
    <row r="8" spans="2:21" ht="33" customHeight="1">
      <c r="B8" s="306" t="s">
        <v>53</v>
      </c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</row>
    <row r="9" ht="17.25" customHeight="1"/>
    <row r="10" spans="2:139" ht="15" customHeight="1">
      <c r="B10" s="415" t="s">
        <v>54</v>
      </c>
      <c r="C10" s="416"/>
      <c r="D10" s="416"/>
      <c r="E10" s="416"/>
      <c r="F10" s="416"/>
      <c r="G10" s="416"/>
      <c r="H10" s="2"/>
      <c r="I10" s="2"/>
      <c r="J10" s="431" t="s">
        <v>159</v>
      </c>
      <c r="K10" s="432"/>
      <c r="L10" s="432"/>
      <c r="M10" s="432"/>
      <c r="N10" s="432"/>
      <c r="O10" s="432"/>
      <c r="P10" s="432"/>
      <c r="Q10" s="432"/>
      <c r="R10" s="432"/>
      <c r="S10" s="432"/>
      <c r="T10" s="432"/>
      <c r="U10" s="432"/>
      <c r="V10" s="432"/>
      <c r="W10" s="432"/>
      <c r="X10" s="432"/>
      <c r="Y10" s="432"/>
      <c r="Z10" s="432"/>
      <c r="AA10" s="432"/>
      <c r="AB10" s="432"/>
      <c r="AC10" s="432"/>
      <c r="AD10" s="432"/>
      <c r="AE10" s="432"/>
      <c r="AF10" s="432"/>
      <c r="AG10" s="432"/>
      <c r="AH10" s="432"/>
      <c r="AI10" s="432"/>
      <c r="AJ10" s="432"/>
      <c r="AK10" s="432"/>
      <c r="AL10" s="432"/>
      <c r="AM10" s="432"/>
      <c r="AN10" s="432"/>
      <c r="AO10" s="432"/>
      <c r="AP10" s="432"/>
      <c r="AQ10" s="432"/>
      <c r="AR10" s="432"/>
      <c r="AS10" s="432"/>
      <c r="AT10" s="432"/>
      <c r="AU10" s="432"/>
      <c r="AV10" s="432"/>
      <c r="AW10" s="432"/>
      <c r="AX10" s="432"/>
      <c r="AY10" s="432"/>
      <c r="AZ10" s="432"/>
      <c r="BA10" s="432"/>
      <c r="BB10" s="432"/>
      <c r="BC10" s="432"/>
      <c r="BD10" s="432"/>
      <c r="BE10" s="432"/>
      <c r="BF10" s="432"/>
      <c r="BG10" s="432"/>
      <c r="BH10" s="432"/>
      <c r="BI10" s="432"/>
      <c r="BJ10" s="432"/>
      <c r="BK10" s="432"/>
      <c r="BL10" s="432"/>
      <c r="BM10" s="432"/>
      <c r="BN10" s="432"/>
      <c r="BO10" s="432"/>
      <c r="BP10" s="432"/>
      <c r="BQ10" s="432"/>
      <c r="BR10" s="432"/>
      <c r="BS10" s="432"/>
      <c r="BT10" s="432"/>
      <c r="BU10" s="432"/>
      <c r="BV10" s="432"/>
      <c r="BW10" s="432"/>
      <c r="BX10" s="432"/>
      <c r="BY10" s="432"/>
      <c r="BZ10" s="432"/>
      <c r="CA10" s="432"/>
      <c r="CB10" s="432"/>
      <c r="CC10" s="432"/>
      <c r="CD10" s="432"/>
      <c r="CE10" s="432"/>
      <c r="CF10" s="432"/>
      <c r="CG10" s="432"/>
      <c r="CH10" s="432"/>
      <c r="CI10" s="432"/>
      <c r="CJ10" s="432"/>
      <c r="CK10" s="432"/>
      <c r="CL10" s="432"/>
      <c r="CM10" s="432"/>
      <c r="CN10" s="432"/>
      <c r="CO10" s="432"/>
      <c r="CP10" s="432"/>
      <c r="CQ10" s="432"/>
      <c r="CR10" s="432"/>
      <c r="CS10" s="432"/>
      <c r="CT10" s="432"/>
      <c r="CU10" s="432"/>
      <c r="CV10" s="432"/>
      <c r="CW10" s="432"/>
      <c r="CX10" s="432"/>
      <c r="CY10" s="432"/>
      <c r="CZ10" s="432"/>
      <c r="DA10" s="432"/>
      <c r="DB10" s="432"/>
      <c r="DC10" s="432"/>
      <c r="DD10" s="432"/>
      <c r="DE10" s="432"/>
      <c r="DF10" s="432"/>
      <c r="DG10" s="432"/>
      <c r="DH10" s="432"/>
      <c r="DI10" s="432"/>
      <c r="DJ10" s="432"/>
      <c r="DK10" s="432"/>
      <c r="DL10" s="432"/>
      <c r="DM10" s="432"/>
      <c r="DN10" s="432"/>
      <c r="DO10" s="432"/>
      <c r="DP10" s="432"/>
      <c r="DQ10" s="432"/>
      <c r="DR10" s="432"/>
      <c r="DS10" s="432"/>
      <c r="DT10" s="432"/>
      <c r="DU10" s="432"/>
      <c r="DV10" s="432"/>
      <c r="DW10" s="432"/>
      <c r="DX10" s="432"/>
      <c r="DY10" s="432"/>
      <c r="DZ10" s="432"/>
      <c r="EA10" s="432"/>
      <c r="EB10" s="432"/>
      <c r="EC10" s="432"/>
      <c r="ED10" s="432"/>
      <c r="EE10" s="432"/>
      <c r="EF10" s="432"/>
      <c r="EG10" s="432"/>
      <c r="EH10" s="432"/>
      <c r="EI10" s="433"/>
    </row>
    <row r="11" spans="2:139" ht="26.25" customHeight="1">
      <c r="B11" s="417"/>
      <c r="C11" s="418"/>
      <c r="D11" s="418"/>
      <c r="E11" s="418"/>
      <c r="F11" s="418"/>
      <c r="G11" s="418"/>
      <c r="H11" s="3"/>
      <c r="I11" s="3"/>
      <c r="J11" s="434"/>
      <c r="K11" s="435"/>
      <c r="L11" s="435"/>
      <c r="M11" s="435"/>
      <c r="N11" s="435"/>
      <c r="O11" s="435"/>
      <c r="P11" s="435"/>
      <c r="Q11" s="435"/>
      <c r="R11" s="435"/>
      <c r="S11" s="435"/>
      <c r="T11" s="435"/>
      <c r="U11" s="435"/>
      <c r="V11" s="435"/>
      <c r="W11" s="435"/>
      <c r="X11" s="435"/>
      <c r="Y11" s="435"/>
      <c r="Z11" s="435"/>
      <c r="AA11" s="435"/>
      <c r="AB11" s="435"/>
      <c r="AC11" s="435"/>
      <c r="AD11" s="435"/>
      <c r="AE11" s="435"/>
      <c r="AF11" s="435"/>
      <c r="AG11" s="435"/>
      <c r="AH11" s="435"/>
      <c r="AI11" s="435"/>
      <c r="AJ11" s="435"/>
      <c r="AK11" s="435"/>
      <c r="AL11" s="435"/>
      <c r="AM11" s="435"/>
      <c r="AN11" s="435"/>
      <c r="AO11" s="435"/>
      <c r="AP11" s="435"/>
      <c r="AQ11" s="435"/>
      <c r="AR11" s="435"/>
      <c r="AS11" s="435"/>
      <c r="AT11" s="435"/>
      <c r="AU11" s="435"/>
      <c r="AV11" s="435"/>
      <c r="AW11" s="435"/>
      <c r="AX11" s="435"/>
      <c r="AY11" s="435"/>
      <c r="AZ11" s="435"/>
      <c r="BA11" s="435"/>
      <c r="BB11" s="435"/>
      <c r="BC11" s="435"/>
      <c r="BD11" s="435"/>
      <c r="BE11" s="435"/>
      <c r="BF11" s="435"/>
      <c r="BG11" s="435"/>
      <c r="BH11" s="435"/>
      <c r="BI11" s="435"/>
      <c r="BJ11" s="435"/>
      <c r="BK11" s="435"/>
      <c r="BL11" s="435"/>
      <c r="BM11" s="435"/>
      <c r="BN11" s="435"/>
      <c r="BO11" s="435"/>
      <c r="BP11" s="435"/>
      <c r="BQ11" s="435"/>
      <c r="BR11" s="435"/>
      <c r="BS11" s="435"/>
      <c r="BT11" s="435"/>
      <c r="BU11" s="435"/>
      <c r="BV11" s="435"/>
      <c r="BW11" s="435"/>
      <c r="BX11" s="435"/>
      <c r="BY11" s="435"/>
      <c r="BZ11" s="435"/>
      <c r="CA11" s="435"/>
      <c r="CB11" s="435"/>
      <c r="CC11" s="435"/>
      <c r="CD11" s="435"/>
      <c r="CE11" s="435"/>
      <c r="CF11" s="435"/>
      <c r="CG11" s="435"/>
      <c r="CH11" s="435"/>
      <c r="CI11" s="435"/>
      <c r="CJ11" s="435"/>
      <c r="CK11" s="435"/>
      <c r="CL11" s="435"/>
      <c r="CM11" s="435"/>
      <c r="CN11" s="435"/>
      <c r="CO11" s="435"/>
      <c r="CP11" s="435"/>
      <c r="CQ11" s="435"/>
      <c r="CR11" s="435"/>
      <c r="CS11" s="435"/>
      <c r="CT11" s="435"/>
      <c r="CU11" s="435"/>
      <c r="CV11" s="435"/>
      <c r="CW11" s="435"/>
      <c r="CX11" s="435"/>
      <c r="CY11" s="435"/>
      <c r="CZ11" s="435"/>
      <c r="DA11" s="435"/>
      <c r="DB11" s="435"/>
      <c r="DC11" s="435"/>
      <c r="DD11" s="435"/>
      <c r="DE11" s="435"/>
      <c r="DF11" s="435"/>
      <c r="DG11" s="435"/>
      <c r="DH11" s="435"/>
      <c r="DI11" s="435"/>
      <c r="DJ11" s="435"/>
      <c r="DK11" s="435"/>
      <c r="DL11" s="435"/>
      <c r="DM11" s="435"/>
      <c r="DN11" s="435"/>
      <c r="DO11" s="435"/>
      <c r="DP11" s="435"/>
      <c r="DQ11" s="435"/>
      <c r="DR11" s="435"/>
      <c r="DS11" s="435"/>
      <c r="DT11" s="435"/>
      <c r="DU11" s="435"/>
      <c r="DV11" s="435"/>
      <c r="DW11" s="435"/>
      <c r="DX11" s="435"/>
      <c r="DY11" s="435"/>
      <c r="DZ11" s="435"/>
      <c r="EA11" s="435"/>
      <c r="EB11" s="435"/>
      <c r="EC11" s="435"/>
      <c r="ED11" s="435"/>
      <c r="EE11" s="435"/>
      <c r="EF11" s="435"/>
      <c r="EG11" s="435"/>
      <c r="EH11" s="435"/>
      <c r="EI11" s="436"/>
    </row>
    <row r="12" spans="2:139" ht="27" customHeight="1">
      <c r="B12" s="401" t="s">
        <v>160</v>
      </c>
      <c r="C12" s="402"/>
      <c r="D12" s="402"/>
      <c r="E12" s="402"/>
      <c r="F12" s="402"/>
      <c r="G12" s="402"/>
      <c r="H12" s="402"/>
      <c r="I12" s="402"/>
      <c r="J12" s="307" t="s">
        <v>57</v>
      </c>
      <c r="K12" s="305"/>
      <c r="L12" s="305"/>
      <c r="M12" s="305"/>
      <c r="N12" s="305"/>
      <c r="O12" s="305"/>
      <c r="P12" s="305"/>
      <c r="Q12" s="305"/>
      <c r="R12" s="305"/>
      <c r="S12" s="305"/>
      <c r="T12" s="305"/>
      <c r="U12" s="308"/>
      <c r="V12" s="309" t="s">
        <v>58</v>
      </c>
      <c r="W12" s="305"/>
      <c r="X12" s="305"/>
      <c r="Y12" s="305"/>
      <c r="Z12" s="305"/>
      <c r="AA12" s="305"/>
      <c r="AB12" s="305"/>
      <c r="AC12" s="305"/>
      <c r="AD12" s="305"/>
      <c r="AE12" s="308"/>
      <c r="AF12" s="309" t="s">
        <v>59</v>
      </c>
      <c r="AG12" s="305"/>
      <c r="AH12" s="305"/>
      <c r="AI12" s="305"/>
      <c r="AJ12" s="305"/>
      <c r="AK12" s="305"/>
      <c r="AL12" s="305"/>
      <c r="AM12" s="305"/>
      <c r="AN12" s="305"/>
      <c r="AO12" s="308"/>
      <c r="AP12" s="309"/>
      <c r="AQ12" s="305"/>
      <c r="AR12" s="305"/>
      <c r="AS12" s="305"/>
      <c r="AT12" s="305"/>
      <c r="AU12" s="305"/>
      <c r="AV12" s="305"/>
      <c r="AW12" s="305"/>
      <c r="AX12" s="305"/>
      <c r="AY12" s="305"/>
      <c r="AZ12" s="305"/>
      <c r="BA12" s="305"/>
      <c r="BB12" s="305"/>
      <c r="BC12" s="305"/>
      <c r="BD12" s="305"/>
      <c r="BE12" s="305"/>
      <c r="BF12" s="305"/>
      <c r="BG12" s="305"/>
      <c r="BH12" s="305"/>
      <c r="BI12" s="305"/>
      <c r="BJ12" s="305"/>
      <c r="BK12" s="305"/>
      <c r="BL12" s="305"/>
      <c r="BM12" s="305"/>
      <c r="BN12" s="305"/>
      <c r="BO12" s="305"/>
      <c r="BP12" s="305"/>
      <c r="BQ12" s="305"/>
      <c r="BR12" s="305"/>
      <c r="BS12" s="305"/>
      <c r="BT12" s="305"/>
      <c r="BU12" s="305"/>
      <c r="BV12" s="305"/>
      <c r="BW12" s="305"/>
      <c r="BX12" s="305"/>
      <c r="BY12" s="305"/>
      <c r="BZ12" s="23"/>
      <c r="CA12" s="305"/>
      <c r="CB12" s="305"/>
      <c r="CC12" s="305"/>
      <c r="CD12" s="305"/>
      <c r="CE12" s="305"/>
      <c r="CF12" s="305"/>
      <c r="CG12" s="305"/>
      <c r="CH12" s="305"/>
      <c r="CI12" s="305"/>
      <c r="CJ12" s="23"/>
      <c r="CK12" s="305"/>
      <c r="CL12" s="305"/>
      <c r="CM12" s="305"/>
      <c r="CN12" s="305"/>
      <c r="CO12" s="305"/>
      <c r="CP12" s="305"/>
      <c r="CQ12" s="305"/>
      <c r="CR12" s="305"/>
      <c r="CS12" s="305"/>
      <c r="CT12" s="23"/>
      <c r="CU12" s="305"/>
      <c r="CV12" s="305"/>
      <c r="CW12" s="305"/>
      <c r="CX12" s="305"/>
      <c r="CY12" s="305"/>
      <c r="CZ12" s="305"/>
      <c r="DA12" s="305"/>
      <c r="DB12" s="305"/>
      <c r="DC12" s="305"/>
      <c r="DD12" s="23"/>
      <c r="DE12" s="305"/>
      <c r="DF12" s="305"/>
      <c r="DG12" s="305"/>
      <c r="DH12" s="305"/>
      <c r="DI12" s="305"/>
      <c r="DJ12" s="305"/>
      <c r="DK12" s="305"/>
      <c r="DL12" s="305"/>
      <c r="DM12" s="305"/>
      <c r="DN12" s="23"/>
      <c r="DO12" s="305"/>
      <c r="DP12" s="305"/>
      <c r="DQ12" s="305"/>
      <c r="DR12" s="305"/>
      <c r="DS12" s="305"/>
      <c r="DT12" s="305"/>
      <c r="DU12" s="305"/>
      <c r="DV12" s="305"/>
      <c r="DW12" s="305"/>
      <c r="DX12" s="23"/>
      <c r="DY12" s="305"/>
      <c r="DZ12" s="305"/>
      <c r="EA12" s="305"/>
      <c r="EB12" s="305"/>
      <c r="EC12" s="305"/>
      <c r="ED12" s="305"/>
      <c r="EE12" s="305"/>
      <c r="EF12" s="308"/>
      <c r="EG12" s="309" t="s">
        <v>60</v>
      </c>
      <c r="EH12" s="305"/>
      <c r="EI12" s="440"/>
    </row>
    <row r="13" spans="2:139" ht="42" customHeight="1">
      <c r="B13" s="403"/>
      <c r="C13" s="404"/>
      <c r="D13" s="404"/>
      <c r="E13" s="404"/>
      <c r="F13" s="404"/>
      <c r="G13" s="404"/>
      <c r="H13" s="404"/>
      <c r="I13" s="404"/>
      <c r="J13" s="24"/>
      <c r="K13" s="310" t="s">
        <v>61</v>
      </c>
      <c r="L13" s="310"/>
      <c r="M13" s="310"/>
      <c r="N13" s="310"/>
      <c r="O13" s="310"/>
      <c r="P13" s="310"/>
      <c r="Q13" s="310"/>
      <c r="R13" s="310"/>
      <c r="S13" s="310"/>
      <c r="T13" s="310"/>
      <c r="U13" s="63"/>
      <c r="V13" s="64"/>
      <c r="W13" s="65"/>
      <c r="X13" s="65"/>
      <c r="Y13" s="65"/>
      <c r="Z13" s="65"/>
      <c r="AA13" s="310"/>
      <c r="AB13" s="310"/>
      <c r="AC13" s="310"/>
      <c r="AD13" s="65"/>
      <c r="AE13" s="63"/>
      <c r="AF13" s="65"/>
      <c r="AG13" s="65"/>
      <c r="AH13" s="65"/>
      <c r="AI13" s="65"/>
      <c r="AJ13" s="65"/>
      <c r="AK13" s="65"/>
      <c r="AL13" s="65"/>
      <c r="AM13" s="65"/>
      <c r="AN13" s="65"/>
      <c r="AO13" s="63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4"/>
      <c r="EH13" s="65"/>
      <c r="EI13" s="107"/>
    </row>
    <row r="14" ht="9.75" customHeight="1"/>
    <row r="15" spans="2:139" ht="28.5" customHeight="1">
      <c r="B15" s="419" t="s">
        <v>62</v>
      </c>
      <c r="C15" s="420"/>
      <c r="D15" s="405" t="s">
        <v>63</v>
      </c>
      <c r="E15" s="322"/>
      <c r="F15" s="322"/>
      <c r="G15" s="322"/>
      <c r="H15" s="372" t="s">
        <v>64</v>
      </c>
      <c r="I15" s="375" t="s">
        <v>65</v>
      </c>
      <c r="J15" s="311" t="s">
        <v>66</v>
      </c>
      <c r="K15" s="312"/>
      <c r="L15" s="313" t="s">
        <v>67</v>
      </c>
      <c r="M15" s="314"/>
      <c r="N15" s="314"/>
      <c r="O15" s="314"/>
      <c r="P15" s="314"/>
      <c r="Q15" s="314"/>
      <c r="R15" s="314"/>
      <c r="S15" s="314"/>
      <c r="T15" s="314"/>
      <c r="U15" s="315"/>
      <c r="V15" s="316" t="s">
        <v>68</v>
      </c>
      <c r="W15" s="314"/>
      <c r="X15" s="314"/>
      <c r="Y15" s="314"/>
      <c r="Z15" s="314"/>
      <c r="AA15" s="314"/>
      <c r="AB15" s="314"/>
      <c r="AC15" s="314"/>
      <c r="AD15" s="314"/>
      <c r="AE15" s="317"/>
      <c r="AF15" s="313" t="s">
        <v>69</v>
      </c>
      <c r="AG15" s="314"/>
      <c r="AH15" s="314"/>
      <c r="AI15" s="314"/>
      <c r="AJ15" s="314"/>
      <c r="AK15" s="314"/>
      <c r="AL15" s="314"/>
      <c r="AM15" s="314"/>
      <c r="AN15" s="314"/>
      <c r="AO15" s="315"/>
      <c r="AP15" s="316" t="s">
        <v>70</v>
      </c>
      <c r="AQ15" s="314"/>
      <c r="AR15" s="314"/>
      <c r="AS15" s="314"/>
      <c r="AT15" s="314"/>
      <c r="AU15" s="314"/>
      <c r="AV15" s="314"/>
      <c r="AW15" s="314"/>
      <c r="AX15" s="314"/>
      <c r="AY15" s="317"/>
      <c r="AZ15" s="313" t="s">
        <v>71</v>
      </c>
      <c r="BA15" s="314"/>
      <c r="BB15" s="314"/>
      <c r="BC15" s="314"/>
      <c r="BD15" s="314"/>
      <c r="BE15" s="314"/>
      <c r="BF15" s="314"/>
      <c r="BG15" s="314"/>
      <c r="BH15" s="314"/>
      <c r="BI15" s="315"/>
      <c r="BJ15" s="316" t="s">
        <v>72</v>
      </c>
      <c r="BK15" s="314"/>
      <c r="BL15" s="314"/>
      <c r="BM15" s="314"/>
      <c r="BN15" s="314"/>
      <c r="BO15" s="314"/>
      <c r="BP15" s="314"/>
      <c r="BQ15" s="314"/>
      <c r="BR15" s="314"/>
      <c r="BS15" s="317"/>
      <c r="BT15" s="313" t="s">
        <v>73</v>
      </c>
      <c r="BU15" s="314"/>
      <c r="BV15" s="314"/>
      <c r="BW15" s="314"/>
      <c r="BX15" s="314"/>
      <c r="BY15" s="314"/>
      <c r="BZ15" s="314"/>
      <c r="CA15" s="314"/>
      <c r="CB15" s="314"/>
      <c r="CC15" s="315"/>
      <c r="CD15" s="313" t="s">
        <v>74</v>
      </c>
      <c r="CE15" s="314"/>
      <c r="CF15" s="314"/>
      <c r="CG15" s="314"/>
      <c r="CH15" s="314"/>
      <c r="CI15" s="314"/>
      <c r="CJ15" s="314"/>
      <c r="CK15" s="314"/>
      <c r="CL15" s="314"/>
      <c r="CM15" s="315"/>
      <c r="CN15" s="316" t="s">
        <v>75</v>
      </c>
      <c r="CO15" s="314"/>
      <c r="CP15" s="314"/>
      <c r="CQ15" s="314"/>
      <c r="CR15" s="314"/>
      <c r="CS15" s="314"/>
      <c r="CT15" s="314"/>
      <c r="CU15" s="314"/>
      <c r="CV15" s="314"/>
      <c r="CW15" s="317"/>
      <c r="CX15" s="313" t="s">
        <v>76</v>
      </c>
      <c r="CY15" s="314"/>
      <c r="CZ15" s="314"/>
      <c r="DA15" s="314"/>
      <c r="DB15" s="314"/>
      <c r="DC15" s="314"/>
      <c r="DD15" s="314"/>
      <c r="DE15" s="314"/>
      <c r="DF15" s="314"/>
      <c r="DG15" s="315"/>
      <c r="DH15" s="316" t="s">
        <v>77</v>
      </c>
      <c r="DI15" s="314"/>
      <c r="DJ15" s="314"/>
      <c r="DK15" s="314"/>
      <c r="DL15" s="314"/>
      <c r="DM15" s="314"/>
      <c r="DN15" s="314"/>
      <c r="DO15" s="314"/>
      <c r="DP15" s="314"/>
      <c r="DQ15" s="317"/>
      <c r="DR15" s="313" t="s">
        <v>78</v>
      </c>
      <c r="DS15" s="314"/>
      <c r="DT15" s="314"/>
      <c r="DU15" s="314"/>
      <c r="DV15" s="314"/>
      <c r="DW15" s="314"/>
      <c r="DX15" s="314"/>
      <c r="DY15" s="314"/>
      <c r="DZ15" s="314"/>
      <c r="EA15" s="317"/>
      <c r="EB15" s="318" t="s">
        <v>79</v>
      </c>
      <c r="EC15" s="319"/>
      <c r="ED15" s="320"/>
      <c r="EE15" s="321" t="s">
        <v>161</v>
      </c>
      <c r="EF15" s="322"/>
      <c r="EG15" s="108" t="s">
        <v>80</v>
      </c>
      <c r="EH15" s="323" t="s">
        <v>81</v>
      </c>
      <c r="EI15" s="324"/>
    </row>
    <row r="16" spans="2:139" ht="17.25" customHeight="1">
      <c r="B16" s="421"/>
      <c r="C16" s="422"/>
      <c r="D16" s="406"/>
      <c r="E16" s="407"/>
      <c r="F16" s="407"/>
      <c r="G16" s="407"/>
      <c r="H16" s="373"/>
      <c r="I16" s="376"/>
      <c r="J16" s="378" t="s">
        <v>82</v>
      </c>
      <c r="K16" s="380" t="s">
        <v>83</v>
      </c>
      <c r="L16" s="337" t="s">
        <v>84</v>
      </c>
      <c r="M16" s="335" t="s">
        <v>85</v>
      </c>
      <c r="N16" s="325" t="s">
        <v>37</v>
      </c>
      <c r="O16" s="326"/>
      <c r="P16" s="327"/>
      <c r="Q16" s="328" t="s">
        <v>86</v>
      </c>
      <c r="R16" s="328"/>
      <c r="S16" s="328"/>
      <c r="T16" s="329" t="s">
        <v>87</v>
      </c>
      <c r="U16" s="331" t="s">
        <v>88</v>
      </c>
      <c r="V16" s="327" t="s">
        <v>84</v>
      </c>
      <c r="W16" s="329" t="s">
        <v>85</v>
      </c>
      <c r="X16" s="325" t="s">
        <v>37</v>
      </c>
      <c r="Y16" s="326"/>
      <c r="Z16" s="327"/>
      <c r="AA16" s="328" t="s">
        <v>86</v>
      </c>
      <c r="AB16" s="328"/>
      <c r="AC16" s="328"/>
      <c r="AD16" s="329" t="s">
        <v>87</v>
      </c>
      <c r="AE16" s="325" t="s">
        <v>88</v>
      </c>
      <c r="AF16" s="337" t="s">
        <v>84</v>
      </c>
      <c r="AG16" s="335" t="s">
        <v>85</v>
      </c>
      <c r="AH16" s="325" t="s">
        <v>37</v>
      </c>
      <c r="AI16" s="326"/>
      <c r="AJ16" s="327"/>
      <c r="AK16" s="328" t="s">
        <v>86</v>
      </c>
      <c r="AL16" s="328"/>
      <c r="AM16" s="328"/>
      <c r="AN16" s="329" t="s">
        <v>87</v>
      </c>
      <c r="AO16" s="331" t="s">
        <v>88</v>
      </c>
      <c r="AP16" s="333" t="s">
        <v>84</v>
      </c>
      <c r="AQ16" s="335" t="s">
        <v>85</v>
      </c>
      <c r="AR16" s="325" t="s">
        <v>37</v>
      </c>
      <c r="AS16" s="326"/>
      <c r="AT16" s="327"/>
      <c r="AU16" s="328" t="s">
        <v>86</v>
      </c>
      <c r="AV16" s="328"/>
      <c r="AW16" s="328"/>
      <c r="AX16" s="329" t="s">
        <v>87</v>
      </c>
      <c r="AY16" s="325" t="s">
        <v>88</v>
      </c>
      <c r="AZ16" s="337" t="s">
        <v>84</v>
      </c>
      <c r="BA16" s="335" t="s">
        <v>85</v>
      </c>
      <c r="BB16" s="325" t="s">
        <v>37</v>
      </c>
      <c r="BC16" s="326"/>
      <c r="BD16" s="327"/>
      <c r="BE16" s="328" t="s">
        <v>86</v>
      </c>
      <c r="BF16" s="328"/>
      <c r="BG16" s="328"/>
      <c r="BH16" s="329" t="s">
        <v>87</v>
      </c>
      <c r="BI16" s="331" t="s">
        <v>88</v>
      </c>
      <c r="BJ16" s="333" t="s">
        <v>84</v>
      </c>
      <c r="BK16" s="335" t="s">
        <v>85</v>
      </c>
      <c r="BL16" s="325" t="s">
        <v>37</v>
      </c>
      <c r="BM16" s="326"/>
      <c r="BN16" s="327"/>
      <c r="BO16" s="328" t="s">
        <v>86</v>
      </c>
      <c r="BP16" s="328"/>
      <c r="BQ16" s="328"/>
      <c r="BR16" s="329" t="s">
        <v>87</v>
      </c>
      <c r="BS16" s="325" t="s">
        <v>88</v>
      </c>
      <c r="BT16" s="337" t="s">
        <v>84</v>
      </c>
      <c r="BU16" s="335" t="s">
        <v>85</v>
      </c>
      <c r="BV16" s="325" t="s">
        <v>37</v>
      </c>
      <c r="BW16" s="326"/>
      <c r="BX16" s="327"/>
      <c r="BY16" s="328" t="s">
        <v>86</v>
      </c>
      <c r="BZ16" s="328"/>
      <c r="CA16" s="328"/>
      <c r="CB16" s="329" t="s">
        <v>87</v>
      </c>
      <c r="CC16" s="331" t="s">
        <v>88</v>
      </c>
      <c r="CD16" s="337" t="s">
        <v>84</v>
      </c>
      <c r="CE16" s="335" t="s">
        <v>85</v>
      </c>
      <c r="CF16" s="325" t="s">
        <v>37</v>
      </c>
      <c r="CG16" s="326"/>
      <c r="CH16" s="327"/>
      <c r="CI16" s="328" t="s">
        <v>86</v>
      </c>
      <c r="CJ16" s="328"/>
      <c r="CK16" s="328"/>
      <c r="CL16" s="329" t="s">
        <v>87</v>
      </c>
      <c r="CM16" s="331" t="s">
        <v>88</v>
      </c>
      <c r="CN16" s="333" t="s">
        <v>84</v>
      </c>
      <c r="CO16" s="335" t="s">
        <v>85</v>
      </c>
      <c r="CP16" s="325" t="s">
        <v>37</v>
      </c>
      <c r="CQ16" s="326"/>
      <c r="CR16" s="327"/>
      <c r="CS16" s="328" t="s">
        <v>86</v>
      </c>
      <c r="CT16" s="328"/>
      <c r="CU16" s="328"/>
      <c r="CV16" s="329" t="s">
        <v>87</v>
      </c>
      <c r="CW16" s="325" t="s">
        <v>88</v>
      </c>
      <c r="CX16" s="337" t="s">
        <v>84</v>
      </c>
      <c r="CY16" s="335" t="s">
        <v>85</v>
      </c>
      <c r="CZ16" s="325" t="s">
        <v>37</v>
      </c>
      <c r="DA16" s="326"/>
      <c r="DB16" s="327"/>
      <c r="DC16" s="339" t="s">
        <v>86</v>
      </c>
      <c r="DD16" s="340"/>
      <c r="DE16" s="341"/>
      <c r="DF16" s="329" t="s">
        <v>87</v>
      </c>
      <c r="DG16" s="331" t="s">
        <v>88</v>
      </c>
      <c r="DH16" s="333" t="s">
        <v>84</v>
      </c>
      <c r="DI16" s="335" t="s">
        <v>85</v>
      </c>
      <c r="DJ16" s="325" t="s">
        <v>37</v>
      </c>
      <c r="DK16" s="326"/>
      <c r="DL16" s="327"/>
      <c r="DM16" s="328" t="s">
        <v>86</v>
      </c>
      <c r="DN16" s="328"/>
      <c r="DO16" s="328"/>
      <c r="DP16" s="329" t="s">
        <v>87</v>
      </c>
      <c r="DQ16" s="325" t="s">
        <v>88</v>
      </c>
      <c r="DR16" s="337" t="s">
        <v>84</v>
      </c>
      <c r="DS16" s="335" t="s">
        <v>85</v>
      </c>
      <c r="DT16" s="325" t="s">
        <v>37</v>
      </c>
      <c r="DU16" s="326"/>
      <c r="DV16" s="327"/>
      <c r="DW16" s="328" t="s">
        <v>86</v>
      </c>
      <c r="DX16" s="328"/>
      <c r="DY16" s="328"/>
      <c r="DZ16" s="329" t="s">
        <v>87</v>
      </c>
      <c r="EA16" s="325" t="s">
        <v>88</v>
      </c>
      <c r="EB16" s="384" t="s">
        <v>89</v>
      </c>
      <c r="EC16" s="386" t="s">
        <v>90</v>
      </c>
      <c r="ED16" s="386" t="s">
        <v>91</v>
      </c>
      <c r="EE16" s="388" t="s">
        <v>92</v>
      </c>
      <c r="EF16" s="390" t="s">
        <v>162</v>
      </c>
      <c r="EG16" s="109" t="s">
        <v>94</v>
      </c>
      <c r="EH16" s="110" t="s">
        <v>95</v>
      </c>
      <c r="EI16" s="111" t="s">
        <v>96</v>
      </c>
    </row>
    <row r="17" spans="2:154" ht="22.5">
      <c r="B17" s="423"/>
      <c r="C17" s="424"/>
      <c r="D17" s="408"/>
      <c r="E17" s="409"/>
      <c r="F17" s="409"/>
      <c r="G17" s="409"/>
      <c r="H17" s="374"/>
      <c r="I17" s="377"/>
      <c r="J17" s="379"/>
      <c r="K17" s="381"/>
      <c r="L17" s="338"/>
      <c r="M17" s="336"/>
      <c r="N17" s="26" t="s">
        <v>89</v>
      </c>
      <c r="O17" s="26" t="s">
        <v>90</v>
      </c>
      <c r="P17" s="26" t="s">
        <v>97</v>
      </c>
      <c r="Q17" s="66" t="s">
        <v>85</v>
      </c>
      <c r="R17" s="66" t="s">
        <v>98</v>
      </c>
      <c r="S17" s="66" t="s">
        <v>99</v>
      </c>
      <c r="T17" s="330"/>
      <c r="U17" s="332"/>
      <c r="V17" s="382"/>
      <c r="W17" s="330"/>
      <c r="X17" s="26" t="s">
        <v>89</v>
      </c>
      <c r="Y17" s="26" t="s">
        <v>90</v>
      </c>
      <c r="Z17" s="26" t="s">
        <v>97</v>
      </c>
      <c r="AA17" s="26" t="s">
        <v>85</v>
      </c>
      <c r="AB17" s="26" t="s">
        <v>98</v>
      </c>
      <c r="AC17" s="26" t="s">
        <v>99</v>
      </c>
      <c r="AD17" s="330"/>
      <c r="AE17" s="383"/>
      <c r="AF17" s="338"/>
      <c r="AG17" s="336"/>
      <c r="AH17" s="26" t="s">
        <v>89</v>
      </c>
      <c r="AI17" s="26" t="s">
        <v>90</v>
      </c>
      <c r="AJ17" s="26" t="s">
        <v>97</v>
      </c>
      <c r="AK17" s="66" t="s">
        <v>85</v>
      </c>
      <c r="AL17" s="66" t="s">
        <v>98</v>
      </c>
      <c r="AM17" s="66" t="s">
        <v>99</v>
      </c>
      <c r="AN17" s="330"/>
      <c r="AO17" s="332"/>
      <c r="AP17" s="334"/>
      <c r="AQ17" s="336"/>
      <c r="AR17" s="26" t="s">
        <v>89</v>
      </c>
      <c r="AS17" s="26" t="s">
        <v>90</v>
      </c>
      <c r="AT17" s="26" t="s">
        <v>97</v>
      </c>
      <c r="AU17" s="66" t="s">
        <v>85</v>
      </c>
      <c r="AV17" s="66" t="s">
        <v>98</v>
      </c>
      <c r="AW17" s="66" t="s">
        <v>99</v>
      </c>
      <c r="AX17" s="330"/>
      <c r="AY17" s="383"/>
      <c r="AZ17" s="338"/>
      <c r="BA17" s="336"/>
      <c r="BB17" s="26" t="s">
        <v>89</v>
      </c>
      <c r="BC17" s="26" t="s">
        <v>90</v>
      </c>
      <c r="BD17" s="26" t="s">
        <v>97</v>
      </c>
      <c r="BE17" s="66" t="s">
        <v>85</v>
      </c>
      <c r="BF17" s="66" t="s">
        <v>98</v>
      </c>
      <c r="BG17" s="66" t="s">
        <v>99</v>
      </c>
      <c r="BH17" s="330"/>
      <c r="BI17" s="332"/>
      <c r="BJ17" s="334"/>
      <c r="BK17" s="336"/>
      <c r="BL17" s="26" t="s">
        <v>89</v>
      </c>
      <c r="BM17" s="26" t="s">
        <v>90</v>
      </c>
      <c r="BN17" s="26" t="s">
        <v>97</v>
      </c>
      <c r="BO17" s="66" t="s">
        <v>85</v>
      </c>
      <c r="BP17" s="66" t="s">
        <v>98</v>
      </c>
      <c r="BQ17" s="66" t="s">
        <v>99</v>
      </c>
      <c r="BR17" s="330"/>
      <c r="BS17" s="383"/>
      <c r="BT17" s="338"/>
      <c r="BU17" s="336"/>
      <c r="BV17" s="26" t="s">
        <v>89</v>
      </c>
      <c r="BW17" s="26" t="s">
        <v>90</v>
      </c>
      <c r="BX17" s="26" t="s">
        <v>97</v>
      </c>
      <c r="BY17" s="66" t="s">
        <v>85</v>
      </c>
      <c r="BZ17" s="66" t="s">
        <v>98</v>
      </c>
      <c r="CA17" s="66" t="s">
        <v>99</v>
      </c>
      <c r="CB17" s="330"/>
      <c r="CC17" s="332"/>
      <c r="CD17" s="338"/>
      <c r="CE17" s="336"/>
      <c r="CF17" s="26" t="s">
        <v>89</v>
      </c>
      <c r="CG17" s="26" t="s">
        <v>90</v>
      </c>
      <c r="CH17" s="26" t="s">
        <v>97</v>
      </c>
      <c r="CI17" s="66" t="s">
        <v>85</v>
      </c>
      <c r="CJ17" s="66" t="s">
        <v>98</v>
      </c>
      <c r="CK17" s="66" t="s">
        <v>99</v>
      </c>
      <c r="CL17" s="330"/>
      <c r="CM17" s="332"/>
      <c r="CN17" s="334"/>
      <c r="CO17" s="336"/>
      <c r="CP17" s="26" t="s">
        <v>89</v>
      </c>
      <c r="CQ17" s="26" t="s">
        <v>90</v>
      </c>
      <c r="CR17" s="26" t="s">
        <v>97</v>
      </c>
      <c r="CS17" s="66" t="s">
        <v>85</v>
      </c>
      <c r="CT17" s="66" t="s">
        <v>98</v>
      </c>
      <c r="CU17" s="66" t="s">
        <v>99</v>
      </c>
      <c r="CV17" s="330"/>
      <c r="CW17" s="383"/>
      <c r="CX17" s="338"/>
      <c r="CY17" s="336"/>
      <c r="CZ17" s="26" t="s">
        <v>89</v>
      </c>
      <c r="DA17" s="26" t="s">
        <v>90</v>
      </c>
      <c r="DB17" s="26" t="s">
        <v>97</v>
      </c>
      <c r="DC17" s="66" t="s">
        <v>85</v>
      </c>
      <c r="DD17" s="66" t="s">
        <v>98</v>
      </c>
      <c r="DE17" s="66" t="s">
        <v>99</v>
      </c>
      <c r="DF17" s="330"/>
      <c r="DG17" s="332"/>
      <c r="DH17" s="334"/>
      <c r="DI17" s="336"/>
      <c r="DJ17" s="26" t="s">
        <v>89</v>
      </c>
      <c r="DK17" s="26" t="s">
        <v>90</v>
      </c>
      <c r="DL17" s="26" t="s">
        <v>97</v>
      </c>
      <c r="DM17" s="66" t="s">
        <v>85</v>
      </c>
      <c r="DN17" s="66" t="s">
        <v>98</v>
      </c>
      <c r="DO17" s="66" t="s">
        <v>99</v>
      </c>
      <c r="DP17" s="330"/>
      <c r="DQ17" s="383"/>
      <c r="DR17" s="338"/>
      <c r="DS17" s="336"/>
      <c r="DT17" s="26" t="s">
        <v>89</v>
      </c>
      <c r="DU17" s="26" t="s">
        <v>90</v>
      </c>
      <c r="DV17" s="26" t="s">
        <v>97</v>
      </c>
      <c r="DW17" s="66" t="s">
        <v>85</v>
      </c>
      <c r="DX17" s="66" t="s">
        <v>98</v>
      </c>
      <c r="DY17" s="66" t="s">
        <v>99</v>
      </c>
      <c r="DZ17" s="330"/>
      <c r="EA17" s="383"/>
      <c r="EB17" s="385"/>
      <c r="EC17" s="387"/>
      <c r="ED17" s="387"/>
      <c r="EE17" s="389"/>
      <c r="EF17" s="391"/>
      <c r="EG17" s="112" t="s">
        <v>100</v>
      </c>
      <c r="EH17" s="113" t="s">
        <v>101</v>
      </c>
      <c r="EI17" s="114" t="s">
        <v>101</v>
      </c>
      <c r="EJ17" s="115" t="s">
        <v>102</v>
      </c>
      <c r="EK17" s="115" t="s">
        <v>92</v>
      </c>
      <c r="EL17" s="115" t="s">
        <v>103</v>
      </c>
      <c r="EM17" s="115" t="s">
        <v>104</v>
      </c>
      <c r="EN17" s="115" t="s">
        <v>105</v>
      </c>
      <c r="EO17" s="115" t="s">
        <v>106</v>
      </c>
      <c r="EP17" s="115" t="s">
        <v>107</v>
      </c>
      <c r="EQ17" s="115" t="s">
        <v>108</v>
      </c>
      <c r="ER17" s="115" t="s">
        <v>109</v>
      </c>
      <c r="ES17" s="115" t="s">
        <v>110</v>
      </c>
      <c r="ET17" s="115" t="s">
        <v>111</v>
      </c>
      <c r="EU17" s="115" t="s">
        <v>112</v>
      </c>
      <c r="EV17" s="115" t="s">
        <v>113</v>
      </c>
      <c r="EW17" s="115" t="s">
        <v>114</v>
      </c>
      <c r="EX17" s="115" t="s">
        <v>115</v>
      </c>
    </row>
    <row r="18" spans="2:156" ht="86.25" customHeight="1">
      <c r="B18" s="366">
        <v>1</v>
      </c>
      <c r="C18" s="369" t="s">
        <v>163</v>
      </c>
      <c r="D18" s="4">
        <v>1</v>
      </c>
      <c r="E18" s="468" t="s">
        <v>164</v>
      </c>
      <c r="F18" s="469"/>
      <c r="G18" s="470"/>
      <c r="H18" s="5" t="s">
        <v>165</v>
      </c>
      <c r="I18" s="27" t="s">
        <v>166</v>
      </c>
      <c r="J18" s="28">
        <v>42036</v>
      </c>
      <c r="K18" s="29">
        <v>42309</v>
      </c>
      <c r="L18" s="30"/>
      <c r="M18" s="31"/>
      <c r="N18" s="32"/>
      <c r="O18" s="31"/>
      <c r="P18" s="31"/>
      <c r="Q18" s="31"/>
      <c r="R18" s="31"/>
      <c r="S18" s="31"/>
      <c r="T18" s="67"/>
      <c r="U18" s="68"/>
      <c r="V18" s="30" t="s">
        <v>120</v>
      </c>
      <c r="W18" s="31"/>
      <c r="X18" s="32"/>
      <c r="Y18" s="31"/>
      <c r="Z18" s="31"/>
      <c r="AA18" s="31"/>
      <c r="AB18" s="31" t="s">
        <v>120</v>
      </c>
      <c r="AC18" s="31"/>
      <c r="AD18" s="67" t="s">
        <v>179</v>
      </c>
      <c r="AE18" s="68"/>
      <c r="AF18" s="30" t="s">
        <v>120</v>
      </c>
      <c r="AG18" s="31"/>
      <c r="AH18" s="32"/>
      <c r="AI18" s="31"/>
      <c r="AJ18" s="31"/>
      <c r="AK18" s="31"/>
      <c r="AL18" s="31" t="s">
        <v>120</v>
      </c>
      <c r="AM18" s="31"/>
      <c r="AN18" s="67" t="s">
        <v>179</v>
      </c>
      <c r="AO18" s="68"/>
      <c r="AP18" s="30" t="s">
        <v>120</v>
      </c>
      <c r="AQ18" s="31"/>
      <c r="AR18" s="48">
        <v>5000</v>
      </c>
      <c r="AS18" s="37"/>
      <c r="AT18" s="37"/>
      <c r="AU18" s="31"/>
      <c r="AV18" s="31" t="s">
        <v>120</v>
      </c>
      <c r="AW18" s="31"/>
      <c r="AX18" s="67" t="s">
        <v>179</v>
      </c>
      <c r="AY18" s="68"/>
      <c r="AZ18" s="30" t="s">
        <v>120</v>
      </c>
      <c r="BA18" s="31"/>
      <c r="BB18" s="48">
        <v>5000</v>
      </c>
      <c r="BC18" s="37"/>
      <c r="BD18" s="37"/>
      <c r="BE18" s="31"/>
      <c r="BF18" s="31" t="s">
        <v>120</v>
      </c>
      <c r="BG18" s="31"/>
      <c r="BH18" s="67" t="s">
        <v>179</v>
      </c>
      <c r="BI18" s="68"/>
      <c r="BJ18" s="30" t="s">
        <v>120</v>
      </c>
      <c r="BK18" s="31"/>
      <c r="BL18" s="48">
        <v>5000</v>
      </c>
      <c r="BM18" s="37"/>
      <c r="BN18" s="37"/>
      <c r="BO18" s="31"/>
      <c r="BP18" s="31" t="s">
        <v>120</v>
      </c>
      <c r="BQ18" s="31"/>
      <c r="BR18" s="67" t="s">
        <v>179</v>
      </c>
      <c r="BS18" s="68"/>
      <c r="BT18" s="30" t="s">
        <v>120</v>
      </c>
      <c r="BU18" s="31"/>
      <c r="BV18" s="32"/>
      <c r="BW18" s="31"/>
      <c r="BX18" s="31"/>
      <c r="BY18" s="31"/>
      <c r="BZ18" s="31" t="s">
        <v>120</v>
      </c>
      <c r="CA18" s="31"/>
      <c r="CB18" s="67" t="s">
        <v>179</v>
      </c>
      <c r="CC18" s="68"/>
      <c r="CD18" s="30" t="s">
        <v>120</v>
      </c>
      <c r="CE18" s="31"/>
      <c r="CF18" s="48">
        <v>5000</v>
      </c>
      <c r="CG18" s="37"/>
      <c r="CH18" s="37"/>
      <c r="CI18" s="31"/>
      <c r="CJ18" s="31"/>
      <c r="CK18" s="31"/>
      <c r="CL18" s="67" t="s">
        <v>179</v>
      </c>
      <c r="CM18" s="68"/>
      <c r="CN18" s="30" t="s">
        <v>120</v>
      </c>
      <c r="CO18" s="31" t="s">
        <v>120</v>
      </c>
      <c r="CP18" s="32"/>
      <c r="CQ18" s="31"/>
      <c r="CR18" s="31"/>
      <c r="CS18" s="31"/>
      <c r="CT18" s="31" t="s">
        <v>120</v>
      </c>
      <c r="CU18" s="31"/>
      <c r="CV18" s="67" t="s">
        <v>210</v>
      </c>
      <c r="CW18" s="68"/>
      <c r="CX18" s="30" t="s">
        <v>120</v>
      </c>
      <c r="CY18" s="31"/>
      <c r="CZ18" s="48">
        <v>7500</v>
      </c>
      <c r="DA18" s="37"/>
      <c r="DB18" s="37"/>
      <c r="DC18" s="31"/>
      <c r="DD18" s="31"/>
      <c r="DE18" s="31"/>
      <c r="DF18" s="67"/>
      <c r="DG18" s="68"/>
      <c r="DH18" s="30" t="s">
        <v>120</v>
      </c>
      <c r="DI18" s="31"/>
      <c r="DJ18" s="48">
        <v>7500</v>
      </c>
      <c r="DK18" s="37"/>
      <c r="DL18" s="37"/>
      <c r="DM18" s="31"/>
      <c r="DN18" s="31" t="s">
        <v>120</v>
      </c>
      <c r="DO18" s="31"/>
      <c r="DP18" s="67"/>
      <c r="DQ18" s="68"/>
      <c r="DR18" s="30"/>
      <c r="DS18" s="31"/>
      <c r="DT18" s="48"/>
      <c r="DU18" s="37"/>
      <c r="DV18" s="37"/>
      <c r="DW18" s="31"/>
      <c r="DX18" s="31"/>
      <c r="DY18" s="31"/>
      <c r="DZ18" s="67"/>
      <c r="EA18" s="68"/>
      <c r="EB18" s="87">
        <f aca="true" t="shared" si="0" ref="EB18:EC24">N18+X18+AH18+AR18+BB18+BL18+BV18+CF18+CP18+CZ18+DJ18+DT18</f>
        <v>35000</v>
      </c>
      <c r="EC18" s="88">
        <f>O18+Y18+AI18+AS18+BC18+BM18+BW18+CG18+CQ18+DA18+DK18+DU18</f>
        <v>0</v>
      </c>
      <c r="ED18" s="89">
        <f aca="true" t="shared" si="1" ref="ED18:ED24">EB18-EC18</f>
        <v>35000</v>
      </c>
      <c r="EE18" s="90">
        <v>3341</v>
      </c>
      <c r="EF18" s="91" t="s">
        <v>167</v>
      </c>
      <c r="EG18" s="116">
        <v>100</v>
      </c>
      <c r="EH18" s="117"/>
      <c r="EI18" s="68"/>
      <c r="EJ18" s="115" t="str">
        <f>EF18</f>
        <v>Capacitacion</v>
      </c>
      <c r="EK18" s="115">
        <f>EE18</f>
        <v>3341</v>
      </c>
      <c r="EL18" s="118">
        <f>N18</f>
        <v>0</v>
      </c>
      <c r="EM18" s="118">
        <f>X18</f>
        <v>0</v>
      </c>
      <c r="EN18" s="118">
        <f>AH18</f>
        <v>0</v>
      </c>
      <c r="EO18" s="118">
        <f>AR18</f>
        <v>5000</v>
      </c>
      <c r="EP18" s="118">
        <f>BB18</f>
        <v>5000</v>
      </c>
      <c r="EQ18" s="118">
        <f>BL18</f>
        <v>5000</v>
      </c>
      <c r="ER18" s="118">
        <f>BV18</f>
        <v>0</v>
      </c>
      <c r="ES18" s="118">
        <f>CF18</f>
        <v>5000</v>
      </c>
      <c r="ET18" s="118">
        <f>CP18</f>
        <v>0</v>
      </c>
      <c r="EU18" s="118">
        <f>CZ18</f>
        <v>7500</v>
      </c>
      <c r="EV18" s="118">
        <f>DJ18</f>
        <v>7500</v>
      </c>
      <c r="EW18" s="118">
        <f>DT18</f>
        <v>0</v>
      </c>
      <c r="EX18" s="118">
        <f>SUM(EL18:EW18)</f>
        <v>35000</v>
      </c>
      <c r="EY18" s="131"/>
      <c r="EZ18" s="131"/>
    </row>
    <row r="19" spans="2:139" ht="12.75" customHeight="1" thickBot="1">
      <c r="B19" s="368"/>
      <c r="C19" s="371"/>
      <c r="D19" s="451"/>
      <c r="E19" s="452"/>
      <c r="F19" s="452"/>
      <c r="G19" s="453"/>
      <c r="H19" s="6"/>
      <c r="I19" s="33"/>
      <c r="J19" s="34"/>
      <c r="K19" s="35"/>
      <c r="L19" s="36"/>
      <c r="M19" s="37"/>
      <c r="N19" s="38"/>
      <c r="O19" s="37"/>
      <c r="P19" s="37"/>
      <c r="Q19" s="37"/>
      <c r="R19" s="37"/>
      <c r="S19" s="37"/>
      <c r="T19" s="69"/>
      <c r="U19" s="70"/>
      <c r="V19" s="36"/>
      <c r="W19" s="37"/>
      <c r="X19" s="38"/>
      <c r="Y19" s="37"/>
      <c r="Z19" s="37"/>
      <c r="AA19" s="37"/>
      <c r="AB19" s="37"/>
      <c r="AC19" s="37"/>
      <c r="AD19" s="69"/>
      <c r="AE19" s="70"/>
      <c r="AF19" s="36"/>
      <c r="AG19" s="37"/>
      <c r="AH19" s="38"/>
      <c r="AI19" s="37"/>
      <c r="AJ19" s="37"/>
      <c r="AK19" s="37"/>
      <c r="AL19" s="37"/>
      <c r="AM19" s="37"/>
      <c r="AN19" s="69"/>
      <c r="AO19" s="70"/>
      <c r="AP19" s="36"/>
      <c r="AQ19" s="37"/>
      <c r="AR19" s="38"/>
      <c r="AS19" s="37"/>
      <c r="AT19" s="37"/>
      <c r="AU19" s="37"/>
      <c r="AV19" s="37"/>
      <c r="AW19" s="37"/>
      <c r="AX19" s="69"/>
      <c r="AY19" s="70"/>
      <c r="AZ19" s="36"/>
      <c r="BA19" s="37"/>
      <c r="BB19" s="38"/>
      <c r="BC19" s="37"/>
      <c r="BD19" s="37"/>
      <c r="BE19" s="37"/>
      <c r="BF19" s="37"/>
      <c r="BG19" s="37"/>
      <c r="BH19" s="69"/>
      <c r="BI19" s="70"/>
      <c r="BJ19" s="36"/>
      <c r="BK19" s="37"/>
      <c r="BL19" s="38"/>
      <c r="BM19" s="37"/>
      <c r="BN19" s="37"/>
      <c r="BO19" s="37"/>
      <c r="BP19" s="37"/>
      <c r="BQ19" s="37"/>
      <c r="BR19" s="69"/>
      <c r="BS19" s="70"/>
      <c r="BT19" s="36"/>
      <c r="BU19" s="37"/>
      <c r="BV19" s="38"/>
      <c r="BW19" s="37"/>
      <c r="BX19" s="37"/>
      <c r="BY19" s="37"/>
      <c r="BZ19" s="37"/>
      <c r="CA19" s="37"/>
      <c r="CB19" s="69"/>
      <c r="CC19" s="70"/>
      <c r="CD19" s="36"/>
      <c r="CE19" s="37"/>
      <c r="CF19" s="38"/>
      <c r="CG19" s="37"/>
      <c r="CH19" s="37"/>
      <c r="CI19" s="37"/>
      <c r="CJ19" s="37"/>
      <c r="CK19" s="37"/>
      <c r="CL19" s="69"/>
      <c r="CM19" s="70"/>
      <c r="CN19" s="36"/>
      <c r="CO19" s="37"/>
      <c r="CP19" s="38"/>
      <c r="CQ19" s="37"/>
      <c r="CR19" s="37"/>
      <c r="CS19" s="37"/>
      <c r="CT19" s="37"/>
      <c r="CU19" s="37"/>
      <c r="CV19" s="69"/>
      <c r="CW19" s="70"/>
      <c r="CX19" s="36"/>
      <c r="CY19" s="37"/>
      <c r="CZ19" s="38"/>
      <c r="DA19" s="37"/>
      <c r="DB19" s="37"/>
      <c r="DC19" s="37"/>
      <c r="DD19" s="37"/>
      <c r="DE19" s="37"/>
      <c r="DF19" s="69"/>
      <c r="DG19" s="70"/>
      <c r="DH19" s="36"/>
      <c r="DI19" s="37"/>
      <c r="DJ19" s="38"/>
      <c r="DK19" s="37"/>
      <c r="DL19" s="37"/>
      <c r="DM19" s="37"/>
      <c r="DN19" s="37"/>
      <c r="DO19" s="37"/>
      <c r="DP19" s="69"/>
      <c r="DQ19" s="70"/>
      <c r="DR19" s="36"/>
      <c r="DS19" s="37"/>
      <c r="DT19" s="38"/>
      <c r="DU19" s="37"/>
      <c r="DV19" s="37"/>
      <c r="DW19" s="37"/>
      <c r="DX19" s="37"/>
      <c r="DY19" s="37"/>
      <c r="DZ19" s="69"/>
      <c r="EA19" s="70"/>
      <c r="EB19" s="92">
        <f t="shared" si="0"/>
        <v>0</v>
      </c>
      <c r="EC19" s="93"/>
      <c r="ED19" s="93">
        <f t="shared" si="1"/>
        <v>0</v>
      </c>
      <c r="EE19" s="37"/>
      <c r="EF19" s="94"/>
      <c r="EG19" s="119"/>
      <c r="EH19" s="120"/>
      <c r="EI19" s="70"/>
    </row>
    <row r="20" spans="2:139" ht="56.25" customHeight="1">
      <c r="B20" s="457">
        <v>2</v>
      </c>
      <c r="C20" s="459" t="s">
        <v>168</v>
      </c>
      <c r="D20" s="7">
        <v>1</v>
      </c>
      <c r="E20" s="445" t="s">
        <v>169</v>
      </c>
      <c r="F20" s="446"/>
      <c r="G20" s="447"/>
      <c r="H20" s="8" t="s">
        <v>170</v>
      </c>
      <c r="I20" s="39" t="s">
        <v>171</v>
      </c>
      <c r="J20" s="40">
        <v>42036</v>
      </c>
      <c r="K20" s="41">
        <v>42309</v>
      </c>
      <c r="L20" s="42"/>
      <c r="M20" s="43"/>
      <c r="N20" s="44"/>
      <c r="O20" s="43"/>
      <c r="P20" s="43"/>
      <c r="Q20" s="43"/>
      <c r="R20" s="43"/>
      <c r="S20" s="43"/>
      <c r="T20" s="437"/>
      <c r="U20" s="72"/>
      <c r="V20" s="42" t="s">
        <v>120</v>
      </c>
      <c r="W20" s="43"/>
      <c r="X20" s="44"/>
      <c r="Y20" s="43"/>
      <c r="Z20" s="43"/>
      <c r="AA20" s="43" t="s">
        <v>120</v>
      </c>
      <c r="AB20" s="43" t="s">
        <v>120</v>
      </c>
      <c r="AC20" s="43"/>
      <c r="AD20" s="437" t="s">
        <v>180</v>
      </c>
      <c r="AE20" s="72"/>
      <c r="AF20" s="42" t="s">
        <v>120</v>
      </c>
      <c r="AG20" s="43"/>
      <c r="AH20" s="44"/>
      <c r="AI20" s="43"/>
      <c r="AJ20" s="43"/>
      <c r="AK20" s="43" t="s">
        <v>120</v>
      </c>
      <c r="AL20" s="43" t="s">
        <v>120</v>
      </c>
      <c r="AM20" s="43"/>
      <c r="AN20" s="437" t="s">
        <v>180</v>
      </c>
      <c r="AO20" s="72"/>
      <c r="AP20" s="42" t="s">
        <v>120</v>
      </c>
      <c r="AQ20" s="43"/>
      <c r="AR20" s="44"/>
      <c r="AS20" s="43"/>
      <c r="AT20" s="43"/>
      <c r="AU20" s="43" t="s">
        <v>120</v>
      </c>
      <c r="AV20" s="43" t="s">
        <v>120</v>
      </c>
      <c r="AW20" s="43"/>
      <c r="AX20" s="437" t="s">
        <v>180</v>
      </c>
      <c r="AY20" s="72"/>
      <c r="AZ20" s="42" t="s">
        <v>120</v>
      </c>
      <c r="BA20" s="43"/>
      <c r="BB20" s="44"/>
      <c r="BC20" s="43"/>
      <c r="BD20" s="43"/>
      <c r="BE20" s="43" t="s">
        <v>120</v>
      </c>
      <c r="BF20" s="43" t="s">
        <v>120</v>
      </c>
      <c r="BG20" s="43"/>
      <c r="BH20" s="437" t="s">
        <v>180</v>
      </c>
      <c r="BI20" s="72"/>
      <c r="BJ20" s="42" t="s">
        <v>120</v>
      </c>
      <c r="BK20" s="43"/>
      <c r="BL20" s="44"/>
      <c r="BM20" s="43"/>
      <c r="BN20" s="43"/>
      <c r="BO20" s="43" t="s">
        <v>120</v>
      </c>
      <c r="BP20" s="43" t="s">
        <v>120</v>
      </c>
      <c r="BQ20" s="43"/>
      <c r="BR20" s="437" t="s">
        <v>180</v>
      </c>
      <c r="BS20" s="72"/>
      <c r="BT20" s="42" t="s">
        <v>120</v>
      </c>
      <c r="BU20" s="43"/>
      <c r="BV20" s="44"/>
      <c r="BW20" s="43"/>
      <c r="BX20" s="43"/>
      <c r="BY20" s="43" t="s">
        <v>120</v>
      </c>
      <c r="BZ20" s="43" t="s">
        <v>120</v>
      </c>
      <c r="CA20" s="43"/>
      <c r="CB20" s="437" t="s">
        <v>180</v>
      </c>
      <c r="CC20" s="72"/>
      <c r="CD20" s="42" t="s">
        <v>120</v>
      </c>
      <c r="CE20" s="43"/>
      <c r="CF20" s="44"/>
      <c r="CG20" s="43"/>
      <c r="CH20" s="43"/>
      <c r="CI20" s="43" t="s">
        <v>120</v>
      </c>
      <c r="CJ20" s="43" t="s">
        <v>120</v>
      </c>
      <c r="CK20" s="43"/>
      <c r="CL20" s="437" t="s">
        <v>180</v>
      </c>
      <c r="CM20" s="72"/>
      <c r="CN20" s="42" t="s">
        <v>120</v>
      </c>
      <c r="CO20" s="43"/>
      <c r="CP20" s="44"/>
      <c r="CQ20" s="43"/>
      <c r="CR20" s="43"/>
      <c r="CS20" s="43" t="s">
        <v>120</v>
      </c>
      <c r="CT20" s="43" t="s">
        <v>120</v>
      </c>
      <c r="CU20" s="43"/>
      <c r="CV20" s="437" t="s">
        <v>180</v>
      </c>
      <c r="CW20" s="72"/>
      <c r="CX20" s="42" t="s">
        <v>120</v>
      </c>
      <c r="CY20" s="43"/>
      <c r="CZ20" s="44"/>
      <c r="DA20" s="43"/>
      <c r="DB20" s="43"/>
      <c r="DC20" s="43" t="s">
        <v>120</v>
      </c>
      <c r="DD20" s="43" t="s">
        <v>120</v>
      </c>
      <c r="DE20" s="43"/>
      <c r="DF20" s="437" t="s">
        <v>180</v>
      </c>
      <c r="DG20" s="72"/>
      <c r="DH20" s="42" t="s">
        <v>120</v>
      </c>
      <c r="DI20" s="43"/>
      <c r="DJ20" s="44"/>
      <c r="DK20" s="43"/>
      <c r="DL20" s="43"/>
      <c r="DM20" s="43" t="s">
        <v>120</v>
      </c>
      <c r="DN20" s="43" t="s">
        <v>120</v>
      </c>
      <c r="DO20" s="43"/>
      <c r="DP20" s="437" t="s">
        <v>180</v>
      </c>
      <c r="DQ20" s="72"/>
      <c r="DR20" s="42"/>
      <c r="DS20" s="43"/>
      <c r="DT20" s="44"/>
      <c r="DU20" s="43"/>
      <c r="DV20" s="43"/>
      <c r="DW20" s="43"/>
      <c r="DX20" s="43"/>
      <c r="DY20" s="43"/>
      <c r="DZ20" s="437" t="s">
        <v>180</v>
      </c>
      <c r="EA20" s="72"/>
      <c r="EB20" s="95">
        <f t="shared" si="0"/>
        <v>0</v>
      </c>
      <c r="EC20" s="96">
        <f>O20+Y20+AI20+AS20+BC20+BM20+BW20+CG20+CQ20+DA20+DK20+DU20</f>
        <v>0</v>
      </c>
      <c r="ED20" s="97">
        <f t="shared" si="1"/>
        <v>0</v>
      </c>
      <c r="EE20" s="43"/>
      <c r="EF20" s="98"/>
      <c r="EG20" s="121" t="s">
        <v>200</v>
      </c>
      <c r="EH20" s="122"/>
      <c r="EI20" s="72"/>
    </row>
    <row r="21" spans="2:139" ht="55.5" customHeight="1">
      <c r="B21" s="367"/>
      <c r="C21" s="370"/>
      <c r="D21" s="9">
        <v>2</v>
      </c>
      <c r="E21" s="240" t="s">
        <v>172</v>
      </c>
      <c r="F21" s="241"/>
      <c r="G21" s="444"/>
      <c r="H21" s="10" t="s">
        <v>170</v>
      </c>
      <c r="I21" s="45" t="s">
        <v>171</v>
      </c>
      <c r="J21" s="28">
        <v>42036</v>
      </c>
      <c r="K21" s="29">
        <v>42309</v>
      </c>
      <c r="L21" s="46"/>
      <c r="M21" s="47"/>
      <c r="N21" s="48"/>
      <c r="O21" s="47"/>
      <c r="P21" s="47"/>
      <c r="Q21" s="47"/>
      <c r="R21" s="47"/>
      <c r="S21" s="47"/>
      <c r="T21" s="439"/>
      <c r="U21" s="73"/>
      <c r="V21" s="46" t="s">
        <v>120</v>
      </c>
      <c r="W21" s="47"/>
      <c r="X21" s="48"/>
      <c r="Y21" s="47"/>
      <c r="Z21" s="47"/>
      <c r="AA21" s="47" t="s">
        <v>120</v>
      </c>
      <c r="AB21" s="47" t="s">
        <v>120</v>
      </c>
      <c r="AC21" s="47"/>
      <c r="AD21" s="438"/>
      <c r="AE21" s="73"/>
      <c r="AF21" s="46" t="s">
        <v>120</v>
      </c>
      <c r="AG21" s="47"/>
      <c r="AH21" s="48"/>
      <c r="AI21" s="47"/>
      <c r="AJ21" s="47"/>
      <c r="AK21" s="47" t="s">
        <v>120</v>
      </c>
      <c r="AL21" s="47" t="s">
        <v>120</v>
      </c>
      <c r="AM21" s="47"/>
      <c r="AN21" s="438"/>
      <c r="AO21" s="73"/>
      <c r="AP21" s="46" t="s">
        <v>120</v>
      </c>
      <c r="AQ21" s="47"/>
      <c r="AR21" s="48"/>
      <c r="AS21" s="47"/>
      <c r="AT21" s="47"/>
      <c r="AU21" s="47" t="s">
        <v>120</v>
      </c>
      <c r="AV21" s="47" t="s">
        <v>120</v>
      </c>
      <c r="AW21" s="47"/>
      <c r="AX21" s="438"/>
      <c r="AY21" s="73"/>
      <c r="AZ21" s="46" t="s">
        <v>120</v>
      </c>
      <c r="BA21" s="47"/>
      <c r="BB21" s="48"/>
      <c r="BC21" s="47"/>
      <c r="BD21" s="47"/>
      <c r="BE21" s="47" t="s">
        <v>120</v>
      </c>
      <c r="BF21" s="47" t="s">
        <v>120</v>
      </c>
      <c r="BG21" s="47"/>
      <c r="BH21" s="438"/>
      <c r="BI21" s="73"/>
      <c r="BJ21" s="46" t="s">
        <v>120</v>
      </c>
      <c r="BK21" s="47"/>
      <c r="BL21" s="48"/>
      <c r="BM21" s="47"/>
      <c r="BN21" s="47"/>
      <c r="BO21" s="47" t="s">
        <v>120</v>
      </c>
      <c r="BP21" s="47" t="s">
        <v>120</v>
      </c>
      <c r="BQ21" s="47"/>
      <c r="BR21" s="438"/>
      <c r="BS21" s="73"/>
      <c r="BT21" s="46" t="s">
        <v>120</v>
      </c>
      <c r="BU21" s="47"/>
      <c r="BV21" s="48"/>
      <c r="BW21" s="47"/>
      <c r="BX21" s="47"/>
      <c r="BY21" s="47" t="s">
        <v>120</v>
      </c>
      <c r="BZ21" s="47" t="s">
        <v>120</v>
      </c>
      <c r="CA21" s="47"/>
      <c r="CB21" s="438"/>
      <c r="CC21" s="73"/>
      <c r="CD21" s="46" t="s">
        <v>120</v>
      </c>
      <c r="CE21" s="47"/>
      <c r="CF21" s="48"/>
      <c r="CG21" s="47"/>
      <c r="CH21" s="47"/>
      <c r="CI21" s="47" t="s">
        <v>120</v>
      </c>
      <c r="CJ21" s="47" t="s">
        <v>120</v>
      </c>
      <c r="CK21" s="47"/>
      <c r="CL21" s="438"/>
      <c r="CM21" s="73"/>
      <c r="CN21" s="46" t="s">
        <v>120</v>
      </c>
      <c r="CO21" s="47"/>
      <c r="CP21" s="48"/>
      <c r="CQ21" s="47"/>
      <c r="CR21" s="47"/>
      <c r="CS21" s="47" t="s">
        <v>120</v>
      </c>
      <c r="CT21" s="47" t="s">
        <v>120</v>
      </c>
      <c r="CU21" s="47"/>
      <c r="CV21" s="438"/>
      <c r="CW21" s="73"/>
      <c r="CX21" s="46" t="s">
        <v>120</v>
      </c>
      <c r="CY21" s="47"/>
      <c r="CZ21" s="48"/>
      <c r="DA21" s="47"/>
      <c r="DB21" s="47"/>
      <c r="DC21" s="47" t="s">
        <v>120</v>
      </c>
      <c r="DD21" s="47" t="s">
        <v>120</v>
      </c>
      <c r="DE21" s="47"/>
      <c r="DF21" s="438"/>
      <c r="DG21" s="73"/>
      <c r="DH21" s="46" t="s">
        <v>120</v>
      </c>
      <c r="DI21" s="47"/>
      <c r="DJ21" s="48"/>
      <c r="DK21" s="47"/>
      <c r="DL21" s="47"/>
      <c r="DM21" s="47" t="s">
        <v>120</v>
      </c>
      <c r="DN21" s="47" t="s">
        <v>120</v>
      </c>
      <c r="DO21" s="47"/>
      <c r="DP21" s="438"/>
      <c r="DQ21" s="73"/>
      <c r="DR21" s="46"/>
      <c r="DS21" s="47"/>
      <c r="DT21" s="48"/>
      <c r="DU21" s="47"/>
      <c r="DV21" s="47"/>
      <c r="DW21" s="47"/>
      <c r="DX21" s="47"/>
      <c r="DY21" s="47"/>
      <c r="DZ21" s="438"/>
      <c r="EA21" s="73"/>
      <c r="EB21" s="92">
        <f t="shared" si="0"/>
        <v>0</v>
      </c>
      <c r="EC21" s="99">
        <f t="shared" si="0"/>
        <v>0</v>
      </c>
      <c r="ED21" s="93">
        <f t="shared" si="1"/>
        <v>0</v>
      </c>
      <c r="EE21" s="47"/>
      <c r="EF21" s="100"/>
      <c r="EG21" s="123" t="s">
        <v>200</v>
      </c>
      <c r="EH21" s="124"/>
      <c r="EI21" s="73"/>
    </row>
    <row r="22" spans="2:139" ht="42.75" customHeight="1">
      <c r="B22" s="367"/>
      <c r="C22" s="370"/>
      <c r="D22" s="9">
        <v>3</v>
      </c>
      <c r="E22" s="240" t="s">
        <v>173</v>
      </c>
      <c r="F22" s="241"/>
      <c r="G22" s="444"/>
      <c r="H22" s="10" t="s">
        <v>170</v>
      </c>
      <c r="I22" s="45" t="s">
        <v>171</v>
      </c>
      <c r="J22" s="28">
        <v>42036</v>
      </c>
      <c r="K22" s="29">
        <v>42309</v>
      </c>
      <c r="L22" s="46"/>
      <c r="M22" s="47"/>
      <c r="N22" s="49"/>
      <c r="O22" s="47"/>
      <c r="P22" s="47"/>
      <c r="Q22" s="47"/>
      <c r="R22" s="47"/>
      <c r="S22" s="47"/>
      <c r="T22" s="74"/>
      <c r="U22" s="73"/>
      <c r="V22" s="46" t="s">
        <v>120</v>
      </c>
      <c r="W22" s="47"/>
      <c r="X22" s="49"/>
      <c r="Y22" s="47"/>
      <c r="Z22" s="47"/>
      <c r="AA22" s="47" t="s">
        <v>120</v>
      </c>
      <c r="AB22" s="47" t="s">
        <v>120</v>
      </c>
      <c r="AC22" s="47"/>
      <c r="AD22" s="439"/>
      <c r="AE22" s="73"/>
      <c r="AF22" s="46" t="s">
        <v>120</v>
      </c>
      <c r="AG22" s="47"/>
      <c r="AH22" s="49"/>
      <c r="AI22" s="47"/>
      <c r="AJ22" s="47"/>
      <c r="AK22" s="47" t="s">
        <v>120</v>
      </c>
      <c r="AL22" s="47" t="s">
        <v>120</v>
      </c>
      <c r="AM22" s="47"/>
      <c r="AN22" s="439"/>
      <c r="AO22" s="73"/>
      <c r="AP22" s="46" t="s">
        <v>120</v>
      </c>
      <c r="AQ22" s="47"/>
      <c r="AR22" s="49"/>
      <c r="AS22" s="47"/>
      <c r="AT22" s="47"/>
      <c r="AU22" s="47" t="s">
        <v>120</v>
      </c>
      <c r="AV22" s="47" t="s">
        <v>120</v>
      </c>
      <c r="AW22" s="47"/>
      <c r="AX22" s="439"/>
      <c r="AY22" s="73"/>
      <c r="AZ22" s="46" t="s">
        <v>120</v>
      </c>
      <c r="BA22" s="47"/>
      <c r="BB22" s="49"/>
      <c r="BC22" s="47"/>
      <c r="BD22" s="47"/>
      <c r="BE22" s="47" t="s">
        <v>120</v>
      </c>
      <c r="BF22" s="47" t="s">
        <v>120</v>
      </c>
      <c r="BG22" s="47"/>
      <c r="BH22" s="439"/>
      <c r="BI22" s="73"/>
      <c r="BJ22" s="46" t="s">
        <v>120</v>
      </c>
      <c r="BK22" s="47"/>
      <c r="BL22" s="49"/>
      <c r="BM22" s="47"/>
      <c r="BN22" s="47"/>
      <c r="BO22" s="47" t="s">
        <v>120</v>
      </c>
      <c r="BP22" s="47" t="s">
        <v>120</v>
      </c>
      <c r="BQ22" s="47"/>
      <c r="BR22" s="439"/>
      <c r="BS22" s="73"/>
      <c r="BT22" s="46" t="s">
        <v>120</v>
      </c>
      <c r="BU22" s="47"/>
      <c r="BV22" s="49"/>
      <c r="BW22" s="47"/>
      <c r="BX22" s="47"/>
      <c r="BY22" s="47" t="s">
        <v>120</v>
      </c>
      <c r="BZ22" s="47" t="s">
        <v>120</v>
      </c>
      <c r="CA22" s="47"/>
      <c r="CB22" s="439"/>
      <c r="CC22" s="73"/>
      <c r="CD22" s="46" t="s">
        <v>120</v>
      </c>
      <c r="CE22" s="47"/>
      <c r="CF22" s="49"/>
      <c r="CG22" s="47"/>
      <c r="CH22" s="47"/>
      <c r="CI22" s="47" t="s">
        <v>120</v>
      </c>
      <c r="CJ22" s="47" t="s">
        <v>120</v>
      </c>
      <c r="CK22" s="47"/>
      <c r="CL22" s="439"/>
      <c r="CM22" s="73"/>
      <c r="CN22" s="46" t="s">
        <v>120</v>
      </c>
      <c r="CO22" s="47"/>
      <c r="CP22" s="49"/>
      <c r="CQ22" s="47"/>
      <c r="CR22" s="47"/>
      <c r="CS22" s="47" t="s">
        <v>120</v>
      </c>
      <c r="CT22" s="47" t="s">
        <v>120</v>
      </c>
      <c r="CU22" s="47"/>
      <c r="CV22" s="439"/>
      <c r="CW22" s="73"/>
      <c r="CX22" s="46" t="s">
        <v>120</v>
      </c>
      <c r="CY22" s="47"/>
      <c r="CZ22" s="49"/>
      <c r="DA22" s="47"/>
      <c r="DB22" s="47"/>
      <c r="DC22" s="47" t="s">
        <v>120</v>
      </c>
      <c r="DD22" s="47" t="s">
        <v>120</v>
      </c>
      <c r="DE22" s="47"/>
      <c r="DF22" s="439"/>
      <c r="DG22" s="73"/>
      <c r="DH22" s="46" t="s">
        <v>120</v>
      </c>
      <c r="DI22" s="47"/>
      <c r="DJ22" s="49"/>
      <c r="DK22" s="47"/>
      <c r="DL22" s="47"/>
      <c r="DM22" s="47" t="s">
        <v>120</v>
      </c>
      <c r="DN22" s="47" t="s">
        <v>120</v>
      </c>
      <c r="DO22" s="47"/>
      <c r="DP22" s="439"/>
      <c r="DQ22" s="73"/>
      <c r="DR22" s="46"/>
      <c r="DS22" s="47"/>
      <c r="DT22" s="49"/>
      <c r="DU22" s="47"/>
      <c r="DV22" s="47"/>
      <c r="DW22" s="47"/>
      <c r="DX22" s="47"/>
      <c r="DY22" s="47"/>
      <c r="DZ22" s="439"/>
      <c r="EA22" s="73"/>
      <c r="EB22" s="101">
        <f t="shared" si="0"/>
        <v>0</v>
      </c>
      <c r="EC22" s="99">
        <f t="shared" si="0"/>
        <v>0</v>
      </c>
      <c r="ED22" s="99">
        <f t="shared" si="1"/>
        <v>0</v>
      </c>
      <c r="EE22" s="47"/>
      <c r="EF22" s="100"/>
      <c r="EG22" s="123" t="s">
        <v>200</v>
      </c>
      <c r="EH22" s="124"/>
      <c r="EI22" s="73"/>
    </row>
    <row r="23" spans="2:139" ht="32.25" customHeight="1">
      <c r="B23" s="367"/>
      <c r="C23" s="370"/>
      <c r="D23" s="9">
        <v>4</v>
      </c>
      <c r="E23" s="345"/>
      <c r="F23" s="346"/>
      <c r="G23" s="347"/>
      <c r="H23" s="11"/>
      <c r="I23" s="50"/>
      <c r="J23" s="28"/>
      <c r="K23" s="29"/>
      <c r="L23" s="46"/>
      <c r="M23" s="47"/>
      <c r="N23" s="49"/>
      <c r="O23" s="47"/>
      <c r="P23" s="47"/>
      <c r="Q23" s="47"/>
      <c r="R23" s="47"/>
      <c r="S23" s="47"/>
      <c r="T23" s="74"/>
      <c r="U23" s="73"/>
      <c r="V23" s="46"/>
      <c r="W23" s="47"/>
      <c r="X23" s="49"/>
      <c r="Y23" s="47"/>
      <c r="Z23" s="47"/>
      <c r="AA23" s="47"/>
      <c r="AB23" s="47"/>
      <c r="AC23" s="47"/>
      <c r="AD23" s="74"/>
      <c r="AE23" s="73"/>
      <c r="AF23" s="46"/>
      <c r="AG23" s="47"/>
      <c r="AH23" s="49"/>
      <c r="AI23" s="47"/>
      <c r="AJ23" s="47"/>
      <c r="AK23" s="47"/>
      <c r="AL23" s="47"/>
      <c r="AM23" s="47"/>
      <c r="AN23" s="74"/>
      <c r="AO23" s="73"/>
      <c r="AP23" s="46"/>
      <c r="AQ23" s="47"/>
      <c r="AR23" s="49"/>
      <c r="AS23" s="47"/>
      <c r="AT23" s="47"/>
      <c r="AU23" s="47"/>
      <c r="AV23" s="47"/>
      <c r="AW23" s="47"/>
      <c r="AX23" s="74"/>
      <c r="AY23" s="73"/>
      <c r="AZ23" s="46"/>
      <c r="BA23" s="47"/>
      <c r="BB23" s="49"/>
      <c r="BC23" s="47"/>
      <c r="BD23" s="47"/>
      <c r="BE23" s="47"/>
      <c r="BF23" s="47"/>
      <c r="BG23" s="47"/>
      <c r="BH23" s="74"/>
      <c r="BI23" s="73"/>
      <c r="BJ23" s="46"/>
      <c r="BK23" s="47"/>
      <c r="BL23" s="49"/>
      <c r="BM23" s="47"/>
      <c r="BN23" s="47"/>
      <c r="BO23" s="47"/>
      <c r="BP23" s="47"/>
      <c r="BQ23" s="47"/>
      <c r="BR23" s="74"/>
      <c r="BS23" s="73"/>
      <c r="BT23" s="46"/>
      <c r="BU23" s="47"/>
      <c r="BV23" s="49"/>
      <c r="BW23" s="47"/>
      <c r="BX23" s="47"/>
      <c r="BY23" s="47"/>
      <c r="BZ23" s="47"/>
      <c r="CA23" s="47"/>
      <c r="CB23" s="74"/>
      <c r="CC23" s="73"/>
      <c r="CD23" s="46"/>
      <c r="CE23" s="47"/>
      <c r="CF23" s="49"/>
      <c r="CG23" s="47"/>
      <c r="CH23" s="47"/>
      <c r="CI23" s="47"/>
      <c r="CJ23" s="47"/>
      <c r="CK23" s="47"/>
      <c r="CL23" s="74"/>
      <c r="CM23" s="73"/>
      <c r="CN23" s="46"/>
      <c r="CO23" s="47"/>
      <c r="CP23" s="49"/>
      <c r="CQ23" s="47"/>
      <c r="CR23" s="47"/>
      <c r="CS23" s="47"/>
      <c r="CT23" s="47"/>
      <c r="CU23" s="47"/>
      <c r="CV23" s="74"/>
      <c r="CW23" s="73"/>
      <c r="CX23" s="46"/>
      <c r="CY23" s="47"/>
      <c r="CZ23" s="49"/>
      <c r="DA23" s="47"/>
      <c r="DB23" s="47"/>
      <c r="DC23" s="47"/>
      <c r="DD23" s="47"/>
      <c r="DE23" s="47"/>
      <c r="DF23" s="74"/>
      <c r="DG23" s="73"/>
      <c r="DH23" s="46"/>
      <c r="DI23" s="47"/>
      <c r="DJ23" s="49"/>
      <c r="DK23" s="47"/>
      <c r="DL23" s="47"/>
      <c r="DM23" s="47"/>
      <c r="DN23" s="47"/>
      <c r="DO23" s="47"/>
      <c r="DP23" s="74"/>
      <c r="DQ23" s="73"/>
      <c r="DR23" s="46"/>
      <c r="DS23" s="47"/>
      <c r="DT23" s="49"/>
      <c r="DU23" s="47"/>
      <c r="DV23" s="47"/>
      <c r="DW23" s="47"/>
      <c r="DX23" s="47"/>
      <c r="DY23" s="47"/>
      <c r="DZ23" s="74"/>
      <c r="EA23" s="73"/>
      <c r="EB23" s="101">
        <f t="shared" si="0"/>
        <v>0</v>
      </c>
      <c r="EC23" s="99">
        <f t="shared" si="0"/>
        <v>0</v>
      </c>
      <c r="ED23" s="99">
        <f t="shared" si="1"/>
        <v>0</v>
      </c>
      <c r="EE23" s="47"/>
      <c r="EF23" s="100"/>
      <c r="EG23" s="123" t="s">
        <v>200</v>
      </c>
      <c r="EH23" s="124"/>
      <c r="EI23" s="73"/>
    </row>
    <row r="24" spans="2:139" ht="12.75" customHeight="1" thickBot="1">
      <c r="B24" s="368"/>
      <c r="C24" s="371"/>
      <c r="D24" s="451"/>
      <c r="E24" s="452"/>
      <c r="F24" s="452"/>
      <c r="G24" s="453"/>
      <c r="H24" s="6"/>
      <c r="I24" s="33"/>
      <c r="J24" s="51"/>
      <c r="K24" s="52"/>
      <c r="L24" s="53"/>
      <c r="M24" s="54"/>
      <c r="N24" s="55"/>
      <c r="O24" s="54"/>
      <c r="P24" s="54"/>
      <c r="Q24" s="54"/>
      <c r="R24" s="54"/>
      <c r="S24" s="54"/>
      <c r="T24" s="75"/>
      <c r="U24" s="76"/>
      <c r="V24" s="53"/>
      <c r="W24" s="54"/>
      <c r="X24" s="55"/>
      <c r="Y24" s="54"/>
      <c r="Z24" s="54"/>
      <c r="AA24" s="54"/>
      <c r="AB24" s="54"/>
      <c r="AC24" s="54"/>
      <c r="AD24" s="75"/>
      <c r="AE24" s="76"/>
      <c r="AF24" s="53"/>
      <c r="AG24" s="54"/>
      <c r="AH24" s="55"/>
      <c r="AI24" s="54"/>
      <c r="AJ24" s="54"/>
      <c r="AK24" s="54"/>
      <c r="AL24" s="54"/>
      <c r="AM24" s="54"/>
      <c r="AN24" s="75"/>
      <c r="AO24" s="76"/>
      <c r="AP24" s="53"/>
      <c r="AQ24" s="54"/>
      <c r="AR24" s="55"/>
      <c r="AS24" s="54"/>
      <c r="AT24" s="54"/>
      <c r="AU24" s="54"/>
      <c r="AV24" s="54"/>
      <c r="AW24" s="54"/>
      <c r="AX24" s="75"/>
      <c r="AY24" s="76"/>
      <c r="AZ24" s="53"/>
      <c r="BA24" s="54"/>
      <c r="BB24" s="55"/>
      <c r="BC24" s="54"/>
      <c r="BD24" s="54"/>
      <c r="BE24" s="54"/>
      <c r="BF24" s="54"/>
      <c r="BG24" s="54"/>
      <c r="BH24" s="75"/>
      <c r="BI24" s="76"/>
      <c r="BJ24" s="53"/>
      <c r="BK24" s="54"/>
      <c r="BL24" s="55"/>
      <c r="BM24" s="54"/>
      <c r="BN24" s="54"/>
      <c r="BO24" s="54"/>
      <c r="BP24" s="54"/>
      <c r="BQ24" s="54"/>
      <c r="BR24" s="75"/>
      <c r="BS24" s="76"/>
      <c r="BT24" s="53"/>
      <c r="BU24" s="54"/>
      <c r="BV24" s="55"/>
      <c r="BW24" s="54"/>
      <c r="BX24" s="54"/>
      <c r="BY24" s="54"/>
      <c r="BZ24" s="54"/>
      <c r="CA24" s="54"/>
      <c r="CB24" s="75"/>
      <c r="CC24" s="76"/>
      <c r="CD24" s="53"/>
      <c r="CE24" s="54"/>
      <c r="CF24" s="55"/>
      <c r="CG24" s="54"/>
      <c r="CH24" s="54"/>
      <c r="CI24" s="54"/>
      <c r="CJ24" s="54"/>
      <c r="CK24" s="54"/>
      <c r="CL24" s="75"/>
      <c r="CM24" s="76"/>
      <c r="CN24" s="53"/>
      <c r="CO24" s="54"/>
      <c r="CP24" s="55"/>
      <c r="CQ24" s="54"/>
      <c r="CR24" s="54"/>
      <c r="CS24" s="54"/>
      <c r="CT24" s="54"/>
      <c r="CU24" s="54"/>
      <c r="CV24" s="75"/>
      <c r="CW24" s="76"/>
      <c r="CX24" s="53"/>
      <c r="CY24" s="54"/>
      <c r="CZ24" s="55"/>
      <c r="DA24" s="54"/>
      <c r="DB24" s="54"/>
      <c r="DC24" s="54"/>
      <c r="DD24" s="54"/>
      <c r="DE24" s="54"/>
      <c r="DF24" s="75"/>
      <c r="DG24" s="76"/>
      <c r="DH24" s="53"/>
      <c r="DI24" s="54"/>
      <c r="DJ24" s="55"/>
      <c r="DK24" s="54"/>
      <c r="DL24" s="54"/>
      <c r="DM24" s="54"/>
      <c r="DN24" s="54"/>
      <c r="DO24" s="54"/>
      <c r="DP24" s="75"/>
      <c r="DQ24" s="76"/>
      <c r="DR24" s="53"/>
      <c r="DS24" s="54"/>
      <c r="DT24" s="55"/>
      <c r="DU24" s="54"/>
      <c r="DV24" s="54"/>
      <c r="DW24" s="54"/>
      <c r="DX24" s="54"/>
      <c r="DY24" s="54"/>
      <c r="DZ24" s="75"/>
      <c r="EA24" s="76"/>
      <c r="EB24" s="102">
        <f t="shared" si="0"/>
        <v>0</v>
      </c>
      <c r="EC24" s="103"/>
      <c r="ED24" s="103">
        <f t="shared" si="1"/>
        <v>0</v>
      </c>
      <c r="EE24" s="54"/>
      <c r="EF24" s="104"/>
      <c r="EG24" s="125"/>
      <c r="EH24" s="126"/>
      <c r="EI24" s="76"/>
    </row>
    <row r="25" spans="50:139" ht="30.75" customHeight="1" thickBot="1" thickTop="1">
      <c r="AX25" s="235" t="s">
        <v>200</v>
      </c>
      <c r="AY25" s="236"/>
      <c r="AZ25" s="236"/>
      <c r="CL25" s="235" t="s">
        <v>200</v>
      </c>
      <c r="CM25" s="236"/>
      <c r="CN25" s="236"/>
      <c r="EG25" s="235">
        <f>1/1*100%</f>
        <v>1</v>
      </c>
      <c r="EH25" s="236"/>
      <c r="EI25" s="236"/>
    </row>
    <row r="26" spans="2:139" ht="42.75" customHeight="1" thickBot="1">
      <c r="B26" s="12"/>
      <c r="C26" s="13"/>
      <c r="D26" s="353" t="s">
        <v>129</v>
      </c>
      <c r="E26" s="353"/>
      <c r="F26" s="353"/>
      <c r="G26" s="353"/>
      <c r="H26" s="14"/>
      <c r="I26" s="14"/>
      <c r="J26" s="13"/>
      <c r="K26" s="13"/>
      <c r="L26" s="13"/>
      <c r="M26" s="13"/>
      <c r="N26" s="56">
        <f>SUM(N18:N24)</f>
        <v>0</v>
      </c>
      <c r="O26" s="56">
        <f>SUM(O18:O24)</f>
        <v>0</v>
      </c>
      <c r="P26" s="57"/>
      <c r="Q26" s="13"/>
      <c r="R26" s="13"/>
      <c r="S26" s="13"/>
      <c r="T26" s="13"/>
      <c r="U26" s="13"/>
      <c r="V26" s="13"/>
      <c r="W26" s="13"/>
      <c r="X26" s="56">
        <f>SUM(X18:X24)</f>
        <v>0</v>
      </c>
      <c r="Y26" s="56">
        <f>SUM(Y18:Y24)</f>
        <v>0</v>
      </c>
      <c r="Z26" s="83"/>
      <c r="AA26" s="13"/>
      <c r="AB26" s="13"/>
      <c r="AC26" s="13"/>
      <c r="AD26" s="13"/>
      <c r="AE26" s="13"/>
      <c r="AF26" s="13"/>
      <c r="AG26" s="13"/>
      <c r="AH26" s="56">
        <f>SUM(AH18:AH24)</f>
        <v>0</v>
      </c>
      <c r="AI26" s="56">
        <f>SUM(AI18:AI24)</f>
        <v>0</v>
      </c>
      <c r="AJ26" s="83"/>
      <c r="AK26" s="13"/>
      <c r="AL26" s="13"/>
      <c r="AM26" s="13"/>
      <c r="AN26" s="13"/>
      <c r="AO26" s="13"/>
      <c r="AP26" s="13"/>
      <c r="AQ26" s="13"/>
      <c r="AR26" s="56">
        <f>SUM(AR18:AR24)</f>
        <v>5000</v>
      </c>
      <c r="AS26" s="56">
        <f>SUM(AS18:AS24)</f>
        <v>0</v>
      </c>
      <c r="AT26" s="83"/>
      <c r="AU26" s="13"/>
      <c r="AV26" s="13"/>
      <c r="AW26" s="13"/>
      <c r="AX26" s="238"/>
      <c r="AY26" s="467"/>
      <c r="AZ26" s="467"/>
      <c r="BA26" s="13"/>
      <c r="BB26" s="56">
        <f>SUM(BB18:BB24)</f>
        <v>5000</v>
      </c>
      <c r="BC26" s="56">
        <f>SUM(BC18:BC24)</f>
        <v>0</v>
      </c>
      <c r="BD26" s="83"/>
      <c r="BE26" s="13"/>
      <c r="BF26" s="13"/>
      <c r="BG26" s="13"/>
      <c r="BH26" s="13"/>
      <c r="BI26" s="13"/>
      <c r="BJ26" s="13"/>
      <c r="BK26" s="13"/>
      <c r="BL26" s="56">
        <f>SUM(BL18:BL24)</f>
        <v>5000</v>
      </c>
      <c r="BM26" s="56">
        <f>SUM(BM18:BM24)</f>
        <v>0</v>
      </c>
      <c r="BN26" s="83"/>
      <c r="BO26" s="13"/>
      <c r="BP26" s="13"/>
      <c r="BQ26" s="13"/>
      <c r="BR26" s="13"/>
      <c r="BS26" s="13"/>
      <c r="BT26" s="13"/>
      <c r="BU26" s="13"/>
      <c r="BV26" s="56">
        <f>SUM(BV18:BV24)</f>
        <v>0</v>
      </c>
      <c r="BW26" s="56">
        <f>SUM(BW18:BW24)</f>
        <v>0</v>
      </c>
      <c r="BX26" s="83"/>
      <c r="BY26" s="13"/>
      <c r="BZ26" s="13"/>
      <c r="CA26" s="13"/>
      <c r="CB26" s="13"/>
      <c r="CC26" s="13"/>
      <c r="CD26" s="13"/>
      <c r="CE26" s="13"/>
      <c r="CF26" s="56">
        <f>SUM(CF18:CF24)</f>
        <v>5000</v>
      </c>
      <c r="CG26" s="56">
        <f>SUM(CG18:CG24)</f>
        <v>0</v>
      </c>
      <c r="CH26" s="83"/>
      <c r="CI26" s="13"/>
      <c r="CJ26" s="13"/>
      <c r="CK26" s="13"/>
      <c r="CL26" s="237" t="s">
        <v>198</v>
      </c>
      <c r="CM26" s="295" t="s">
        <v>199</v>
      </c>
      <c r="CN26" s="295"/>
      <c r="CO26" s="13"/>
      <c r="CP26" s="56">
        <f>SUM(CP18:CP24)</f>
        <v>0</v>
      </c>
      <c r="CQ26" s="56">
        <f>SUM(CQ18:CQ24)</f>
        <v>0</v>
      </c>
      <c r="CR26" s="83"/>
      <c r="CS26" s="13"/>
      <c r="CT26" s="13"/>
      <c r="CU26" s="13"/>
      <c r="CV26" s="13"/>
      <c r="CW26" s="13"/>
      <c r="CX26" s="13"/>
      <c r="CY26" s="13"/>
      <c r="CZ26" s="56">
        <f>SUM(CZ18:CZ24)</f>
        <v>7500</v>
      </c>
      <c r="DA26" s="56">
        <f>SUM(DA18:DA24)</f>
        <v>0</v>
      </c>
      <c r="DB26" s="83"/>
      <c r="DC26" s="13"/>
      <c r="DD26" s="13"/>
      <c r="DE26" s="13"/>
      <c r="DF26" s="13"/>
      <c r="DG26" s="13"/>
      <c r="DH26" s="13"/>
      <c r="DI26" s="13"/>
      <c r="DJ26" s="56">
        <f>SUM(DJ18:DJ24)</f>
        <v>7500</v>
      </c>
      <c r="DK26" s="56">
        <f>SUM(DK18:DK24)</f>
        <v>0</v>
      </c>
      <c r="DL26" s="83"/>
      <c r="DM26" s="13"/>
      <c r="DN26" s="13"/>
      <c r="DO26" s="13"/>
      <c r="DP26" s="13"/>
      <c r="DQ26" s="13"/>
      <c r="DR26" s="13"/>
      <c r="DS26" s="13"/>
      <c r="DT26" s="56">
        <f>SUM(DT18:DT24)</f>
        <v>0</v>
      </c>
      <c r="DU26" s="56">
        <f>SUM(DU18:DU24)</f>
        <v>0</v>
      </c>
      <c r="DV26" s="83"/>
      <c r="DW26" s="13"/>
      <c r="DX26" s="13"/>
      <c r="DY26" s="13"/>
      <c r="DZ26" s="13"/>
      <c r="EA26" s="13"/>
      <c r="EB26" s="105">
        <f>SUM($EB5:$EB24)</f>
        <v>35000</v>
      </c>
      <c r="EC26" s="105">
        <f>SUM(EC18:EC24)</f>
        <v>0</v>
      </c>
      <c r="ED26" s="105">
        <f>SUM(ED18:ED25)</f>
        <v>35000</v>
      </c>
      <c r="EE26" s="13"/>
      <c r="EF26" s="13"/>
      <c r="EG26" s="237" t="s">
        <v>198</v>
      </c>
      <c r="EH26" s="295" t="s">
        <v>199</v>
      </c>
      <c r="EI26" s="295"/>
    </row>
    <row r="28" spans="2:130" ht="22.5" customHeight="1">
      <c r="B28" s="15" t="s">
        <v>130</v>
      </c>
      <c r="C28" s="15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77"/>
      <c r="R28" s="77"/>
      <c r="S28" s="77"/>
      <c r="T28" s="78"/>
      <c r="U28" s="78"/>
      <c r="V28" s="78"/>
      <c r="W28" s="79"/>
      <c r="X28" s="79"/>
      <c r="Y28" s="79"/>
      <c r="Z28" s="79"/>
      <c r="AA28" s="84"/>
      <c r="AB28" s="84"/>
      <c r="AC28" s="84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84"/>
      <c r="AV28" s="84"/>
      <c r="AW28" s="84"/>
      <c r="AX28" s="79"/>
      <c r="AY28" s="79"/>
      <c r="AZ28" s="79"/>
      <c r="BA28" s="79"/>
      <c r="BB28" s="79"/>
      <c r="BC28" s="79"/>
      <c r="BD28" s="79"/>
      <c r="BE28" s="84"/>
      <c r="BF28" s="84"/>
      <c r="BG28" s="84"/>
      <c r="BH28" s="79"/>
      <c r="BI28" s="79"/>
      <c r="BJ28" s="79"/>
      <c r="BK28" s="79"/>
      <c r="BL28" s="79"/>
      <c r="BM28" s="79"/>
      <c r="BN28" s="79"/>
      <c r="BO28" s="84"/>
      <c r="BP28" s="84"/>
      <c r="BQ28" s="84"/>
      <c r="BR28" s="79"/>
      <c r="BS28" s="79"/>
      <c r="BT28" s="84"/>
      <c r="BU28" s="84"/>
      <c r="BV28" s="84"/>
      <c r="BW28" s="84"/>
      <c r="BX28" s="84"/>
      <c r="BY28" s="79"/>
      <c r="BZ28" s="79"/>
      <c r="CA28" s="79"/>
      <c r="CB28" s="79"/>
      <c r="CC28" s="86"/>
      <c r="CD28" s="84"/>
      <c r="CE28" s="84"/>
      <c r="CF28" s="84"/>
      <c r="CG28" s="84"/>
      <c r="CH28" s="84"/>
      <c r="CI28" s="79"/>
      <c r="CJ28" s="79"/>
      <c r="CK28" s="79"/>
      <c r="CL28" s="79"/>
      <c r="CM28" s="86"/>
      <c r="CN28" s="84"/>
      <c r="CO28" s="84"/>
      <c r="CP28" s="84"/>
      <c r="CQ28" s="84"/>
      <c r="CR28" s="84"/>
      <c r="CS28" s="79"/>
      <c r="CT28" s="79"/>
      <c r="CU28" s="79"/>
      <c r="CV28" s="79"/>
      <c r="CW28" s="86"/>
      <c r="CX28" s="84"/>
      <c r="CY28" s="84"/>
      <c r="CZ28" s="84"/>
      <c r="DA28" s="84"/>
      <c r="DB28" s="84"/>
      <c r="DC28" s="79"/>
      <c r="DD28" s="79"/>
      <c r="DE28" s="79"/>
      <c r="DF28" s="79"/>
      <c r="DG28" s="86"/>
      <c r="DH28" s="84"/>
      <c r="DI28" s="84"/>
      <c r="DJ28" s="84"/>
      <c r="DK28" s="84"/>
      <c r="DL28" s="84"/>
      <c r="DM28" s="79"/>
      <c r="DN28" s="79"/>
      <c r="DO28" s="79"/>
      <c r="DP28" s="79"/>
      <c r="DQ28" s="86"/>
      <c r="DR28" s="84"/>
      <c r="DS28" s="84"/>
      <c r="DT28" s="84"/>
      <c r="DU28" s="84"/>
      <c r="DV28" s="84"/>
      <c r="DW28" s="79"/>
      <c r="DX28" s="79"/>
      <c r="DY28" s="79"/>
      <c r="DZ28" s="106">
        <f>N26+X26+AH26+AR26+BB26+BL26+BV26+CF26+CP26+CZ26+DJ26+DT26</f>
        <v>35000</v>
      </c>
    </row>
    <row r="30" spans="2:139" ht="15">
      <c r="B30" s="17"/>
      <c r="C30" s="18"/>
      <c r="D30" s="18"/>
      <c r="E30" s="18"/>
      <c r="F30" s="18"/>
      <c r="G30" s="18"/>
      <c r="H30" s="18"/>
      <c r="I30" s="18"/>
      <c r="J30" s="18"/>
      <c r="K30" s="58"/>
      <c r="L30" s="58"/>
      <c r="M30" s="59"/>
      <c r="N30" s="59"/>
      <c r="O30" s="59"/>
      <c r="P30" s="59"/>
      <c r="Q30" s="59"/>
      <c r="R30" s="59"/>
      <c r="S30" s="59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28"/>
    </row>
    <row r="31" spans="2:139" ht="27" customHeight="1">
      <c r="B31" s="354" t="s">
        <v>131</v>
      </c>
      <c r="C31" s="355"/>
      <c r="D31" s="355"/>
      <c r="E31" s="355"/>
      <c r="F31" s="355"/>
      <c r="G31" s="355" t="s">
        <v>46</v>
      </c>
      <c r="H31" s="355"/>
      <c r="I31" s="355"/>
      <c r="J31" s="355"/>
      <c r="K31" s="355"/>
      <c r="L31" s="60" t="s">
        <v>132</v>
      </c>
      <c r="M31" s="61"/>
      <c r="N31" s="61"/>
      <c r="O31" s="61"/>
      <c r="P31" s="61"/>
      <c r="Q31" s="80"/>
      <c r="R31" s="80"/>
      <c r="S31" s="80"/>
      <c r="T31" s="80"/>
      <c r="U31" s="80"/>
      <c r="V31" s="61"/>
      <c r="W31" s="81"/>
      <c r="X31" s="81"/>
      <c r="Y31" s="81"/>
      <c r="Z31" s="81"/>
      <c r="AA31" s="80"/>
      <c r="AB31" s="80"/>
      <c r="AC31" s="80"/>
      <c r="AD31" s="80"/>
      <c r="AE31" s="80"/>
      <c r="AF31" s="81"/>
      <c r="AG31" s="61"/>
      <c r="AH31" s="61"/>
      <c r="AI31" s="61"/>
      <c r="AJ31" s="61"/>
      <c r="AK31" s="80"/>
      <c r="AL31" s="80"/>
      <c r="AM31" s="80"/>
      <c r="AN31" s="80"/>
      <c r="AO31" s="80"/>
      <c r="AP31" s="61"/>
      <c r="AQ31" s="61"/>
      <c r="AR31" s="61"/>
      <c r="AS31" s="61"/>
      <c r="AT31" s="61"/>
      <c r="AU31" s="80"/>
      <c r="AV31" s="80"/>
      <c r="AW31" s="80"/>
      <c r="AX31" s="80"/>
      <c r="AY31" s="80"/>
      <c r="AZ31" s="61"/>
      <c r="BA31" s="61"/>
      <c r="BB31" s="61"/>
      <c r="BC31" s="61"/>
      <c r="BD31" s="61"/>
      <c r="BE31" s="80"/>
      <c r="BF31" s="80"/>
      <c r="BG31" s="80"/>
      <c r="BH31" s="80"/>
      <c r="BI31" s="80"/>
      <c r="BJ31" s="61"/>
      <c r="BK31" s="61"/>
      <c r="BL31" s="61"/>
      <c r="BM31" s="61"/>
      <c r="BN31" s="61"/>
      <c r="BO31" s="80"/>
      <c r="BP31" s="80"/>
      <c r="BQ31" s="80"/>
      <c r="BR31" s="80"/>
      <c r="BS31" s="80"/>
      <c r="BT31" s="61"/>
      <c r="BU31" s="61"/>
      <c r="BV31" s="61"/>
      <c r="BW31" s="61"/>
      <c r="BX31" s="61"/>
      <c r="BY31" s="80"/>
      <c r="BZ31" s="80"/>
      <c r="CA31" s="80"/>
      <c r="CB31" s="80"/>
      <c r="CC31" s="80"/>
      <c r="CD31" s="61"/>
      <c r="CE31" s="61"/>
      <c r="CF31" s="61"/>
      <c r="CG31" s="61"/>
      <c r="CH31" s="61"/>
      <c r="CI31" s="80"/>
      <c r="CJ31" s="80"/>
      <c r="CK31" s="80"/>
      <c r="CL31" s="80"/>
      <c r="CM31" s="80"/>
      <c r="CN31" s="61"/>
      <c r="CO31" s="61"/>
      <c r="CP31" s="61"/>
      <c r="CQ31" s="61"/>
      <c r="CR31" s="61"/>
      <c r="CS31" s="80"/>
      <c r="CT31" s="80"/>
      <c r="CU31" s="80"/>
      <c r="CV31" s="80"/>
      <c r="CW31" s="80"/>
      <c r="CX31" s="61"/>
      <c r="CY31" s="61"/>
      <c r="CZ31" s="61"/>
      <c r="DA31" s="61"/>
      <c r="DB31" s="61"/>
      <c r="DC31" s="80"/>
      <c r="DD31" s="80"/>
      <c r="DE31" s="80"/>
      <c r="DF31" s="80"/>
      <c r="DG31" s="80"/>
      <c r="DH31" s="61"/>
      <c r="DI31" s="61"/>
      <c r="DJ31" s="61"/>
      <c r="DK31" s="61"/>
      <c r="DL31" s="61"/>
      <c r="DM31" s="80"/>
      <c r="DN31" s="80"/>
      <c r="DO31" s="80"/>
      <c r="DP31" s="80"/>
      <c r="DQ31" s="80"/>
      <c r="DR31" s="61"/>
      <c r="DS31" s="61"/>
      <c r="DT31" s="61"/>
      <c r="DU31" s="61"/>
      <c r="DV31" s="61"/>
      <c r="DW31" s="80"/>
      <c r="DX31" s="80"/>
      <c r="DY31" s="80"/>
      <c r="DZ31" s="80"/>
      <c r="EA31" s="80"/>
      <c r="EB31" s="61"/>
      <c r="EC31" s="61"/>
      <c r="ED31" s="61"/>
      <c r="EE31" s="61"/>
      <c r="EF31" s="61"/>
      <c r="EG31" s="61"/>
      <c r="EH31" s="61"/>
      <c r="EI31" s="129"/>
    </row>
    <row r="32" spans="2:139" ht="19.5" customHeight="1">
      <c r="B32" s="19"/>
      <c r="C32" s="356" t="s">
        <v>133</v>
      </c>
      <c r="D32" s="356"/>
      <c r="E32" s="356"/>
      <c r="F32" s="356"/>
      <c r="G32" s="357" t="s">
        <v>133</v>
      </c>
      <c r="H32" s="357"/>
      <c r="I32" s="357"/>
      <c r="J32" s="357"/>
      <c r="K32" s="60"/>
      <c r="L32" s="359" t="s">
        <v>134</v>
      </c>
      <c r="M32" s="359"/>
      <c r="N32" s="359"/>
      <c r="O32" s="359"/>
      <c r="P32" s="359"/>
      <c r="Q32" s="358"/>
      <c r="R32" s="358"/>
      <c r="S32" s="358"/>
      <c r="T32" s="358"/>
      <c r="U32" s="358"/>
      <c r="V32" s="61"/>
      <c r="W32" s="61"/>
      <c r="X32" s="61"/>
      <c r="Y32" s="61"/>
      <c r="Z32" s="61"/>
      <c r="AA32" s="358"/>
      <c r="AB32" s="358"/>
      <c r="AC32" s="358"/>
      <c r="AD32" s="358"/>
      <c r="AE32" s="358"/>
      <c r="AF32" s="61"/>
      <c r="AG32" s="61"/>
      <c r="AH32" s="61"/>
      <c r="AI32" s="61"/>
      <c r="AJ32" s="61"/>
      <c r="AK32" s="358"/>
      <c r="AL32" s="358"/>
      <c r="AM32" s="358"/>
      <c r="AN32" s="358"/>
      <c r="AO32" s="358"/>
      <c r="AP32" s="61"/>
      <c r="AQ32" s="61"/>
      <c r="AR32" s="61"/>
      <c r="AS32" s="61"/>
      <c r="AT32" s="61"/>
      <c r="AU32" s="358"/>
      <c r="AV32" s="358"/>
      <c r="AW32" s="358"/>
      <c r="AX32" s="358"/>
      <c r="AY32" s="358"/>
      <c r="AZ32" s="61"/>
      <c r="BA32" s="61"/>
      <c r="BB32" s="61"/>
      <c r="BC32" s="61"/>
      <c r="BD32" s="61"/>
      <c r="BE32" s="358"/>
      <c r="BF32" s="358"/>
      <c r="BG32" s="358"/>
      <c r="BH32" s="358"/>
      <c r="BI32" s="358"/>
      <c r="BJ32" s="61"/>
      <c r="BK32" s="61"/>
      <c r="BL32" s="61"/>
      <c r="BM32" s="61"/>
      <c r="BN32" s="61"/>
      <c r="BO32" s="358"/>
      <c r="BP32" s="358"/>
      <c r="BQ32" s="358"/>
      <c r="BR32" s="358"/>
      <c r="BS32" s="358"/>
      <c r="BT32" s="61"/>
      <c r="BU32" s="61"/>
      <c r="BV32" s="61"/>
      <c r="BW32" s="61"/>
      <c r="BX32" s="61"/>
      <c r="BY32" s="358"/>
      <c r="BZ32" s="358"/>
      <c r="CA32" s="358"/>
      <c r="CB32" s="358"/>
      <c r="CC32" s="358"/>
      <c r="CD32" s="61"/>
      <c r="CE32" s="61"/>
      <c r="CF32" s="61"/>
      <c r="CG32" s="61"/>
      <c r="CH32" s="61"/>
      <c r="CI32" s="358"/>
      <c r="CJ32" s="358"/>
      <c r="CK32" s="358"/>
      <c r="CL32" s="358"/>
      <c r="CM32" s="358"/>
      <c r="CN32" s="61"/>
      <c r="CO32" s="61"/>
      <c r="CP32" s="61"/>
      <c r="CQ32" s="61"/>
      <c r="CR32" s="61"/>
      <c r="CS32" s="358"/>
      <c r="CT32" s="358"/>
      <c r="CU32" s="358"/>
      <c r="CV32" s="358"/>
      <c r="CW32" s="358"/>
      <c r="CX32" s="61"/>
      <c r="CY32" s="61"/>
      <c r="CZ32" s="61"/>
      <c r="DA32" s="61"/>
      <c r="DB32" s="61"/>
      <c r="DC32" s="358"/>
      <c r="DD32" s="358"/>
      <c r="DE32" s="358"/>
      <c r="DF32" s="358"/>
      <c r="DG32" s="358"/>
      <c r="DH32" s="61"/>
      <c r="DI32" s="61"/>
      <c r="DJ32" s="61"/>
      <c r="DK32" s="61"/>
      <c r="DL32" s="61"/>
      <c r="DM32" s="358"/>
      <c r="DN32" s="358"/>
      <c r="DO32" s="358"/>
      <c r="DP32" s="358"/>
      <c r="DQ32" s="358"/>
      <c r="DR32" s="61"/>
      <c r="DS32" s="61"/>
      <c r="DT32" s="61"/>
      <c r="DU32" s="61"/>
      <c r="DV32" s="61"/>
      <c r="DW32" s="358"/>
      <c r="DX32" s="358"/>
      <c r="DY32" s="358"/>
      <c r="DZ32" s="358"/>
      <c r="EA32" s="358"/>
      <c r="EB32" s="61"/>
      <c r="EC32" s="61"/>
      <c r="ED32" s="61"/>
      <c r="EE32" s="61"/>
      <c r="EF32" s="61"/>
      <c r="EG32" s="61"/>
      <c r="EH32" s="61"/>
      <c r="EI32" s="129"/>
    </row>
    <row r="33" spans="2:139" ht="15">
      <c r="B33" s="19"/>
      <c r="C33" s="20"/>
      <c r="D33" s="21"/>
      <c r="E33" s="21"/>
      <c r="F33" s="22"/>
      <c r="G33" s="20"/>
      <c r="H33" s="20"/>
      <c r="I33" s="20"/>
      <c r="J33" s="61"/>
      <c r="K33" s="62"/>
      <c r="L33" s="62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129"/>
    </row>
    <row r="34" spans="2:139" ht="27" customHeight="1">
      <c r="B34" s="360"/>
      <c r="C34" s="361"/>
      <c r="D34" s="361"/>
      <c r="E34" s="361"/>
      <c r="F34" s="361"/>
      <c r="G34" s="361"/>
      <c r="H34" s="361"/>
      <c r="I34" s="361"/>
      <c r="J34" s="361"/>
      <c r="K34" s="361"/>
      <c r="L34" s="60" t="s">
        <v>135</v>
      </c>
      <c r="M34" s="61"/>
      <c r="N34" s="61"/>
      <c r="O34" s="61"/>
      <c r="P34" s="61"/>
      <c r="Q34" s="80"/>
      <c r="R34" s="80"/>
      <c r="S34" s="80"/>
      <c r="T34" s="80"/>
      <c r="U34" s="80"/>
      <c r="V34" s="61"/>
      <c r="W34" s="81"/>
      <c r="X34" s="81"/>
      <c r="Y34" s="81"/>
      <c r="Z34" s="81"/>
      <c r="AA34" s="80"/>
      <c r="AB34" s="80"/>
      <c r="AC34" s="80"/>
      <c r="AD34" s="80"/>
      <c r="AE34" s="80"/>
      <c r="AF34" s="81"/>
      <c r="AG34" s="61"/>
      <c r="AH34" s="61"/>
      <c r="AI34" s="61"/>
      <c r="AJ34" s="61"/>
      <c r="AK34" s="80"/>
      <c r="AL34" s="80"/>
      <c r="AM34" s="80"/>
      <c r="AN34" s="80"/>
      <c r="AO34" s="80"/>
      <c r="AP34" s="61"/>
      <c r="AQ34" s="61"/>
      <c r="AR34" s="61"/>
      <c r="AS34" s="61"/>
      <c r="AT34" s="61"/>
      <c r="AU34" s="80"/>
      <c r="AV34" s="80"/>
      <c r="AW34" s="80"/>
      <c r="AX34" s="80"/>
      <c r="AY34" s="80"/>
      <c r="AZ34" s="61"/>
      <c r="BA34" s="61"/>
      <c r="BB34" s="61"/>
      <c r="BC34" s="61"/>
      <c r="BD34" s="61"/>
      <c r="BE34" s="80"/>
      <c r="BF34" s="80"/>
      <c r="BG34" s="80"/>
      <c r="BH34" s="80"/>
      <c r="BI34" s="80"/>
      <c r="BJ34" s="61"/>
      <c r="BK34" s="61"/>
      <c r="BL34" s="61"/>
      <c r="BM34" s="61"/>
      <c r="BN34" s="61"/>
      <c r="BO34" s="80"/>
      <c r="BP34" s="80"/>
      <c r="BQ34" s="80"/>
      <c r="BR34" s="80"/>
      <c r="BS34" s="80"/>
      <c r="BT34" s="61"/>
      <c r="BU34" s="61"/>
      <c r="BV34" s="61"/>
      <c r="BW34" s="61"/>
      <c r="BX34" s="61"/>
      <c r="BY34" s="80"/>
      <c r="BZ34" s="80"/>
      <c r="CA34" s="80"/>
      <c r="CB34" s="80"/>
      <c r="CC34" s="80"/>
      <c r="CD34" s="61"/>
      <c r="CE34" s="61"/>
      <c r="CF34" s="61"/>
      <c r="CG34" s="61"/>
      <c r="CH34" s="61"/>
      <c r="CI34" s="80"/>
      <c r="CJ34" s="80"/>
      <c r="CK34" s="80"/>
      <c r="CL34" s="80"/>
      <c r="CM34" s="80"/>
      <c r="CN34" s="61"/>
      <c r="CO34" s="61"/>
      <c r="CP34" s="61"/>
      <c r="CQ34" s="61"/>
      <c r="CR34" s="61"/>
      <c r="CS34" s="80"/>
      <c r="CT34" s="80"/>
      <c r="CU34" s="80"/>
      <c r="CV34" s="80"/>
      <c r="CW34" s="80"/>
      <c r="CX34" s="61"/>
      <c r="CY34" s="61"/>
      <c r="CZ34" s="61"/>
      <c r="DA34" s="61"/>
      <c r="DB34" s="61"/>
      <c r="DC34" s="80"/>
      <c r="DD34" s="80"/>
      <c r="DE34" s="80"/>
      <c r="DF34" s="80"/>
      <c r="DG34" s="80"/>
      <c r="DH34" s="61"/>
      <c r="DI34" s="61"/>
      <c r="DJ34" s="61"/>
      <c r="DK34" s="61"/>
      <c r="DL34" s="61"/>
      <c r="DM34" s="80"/>
      <c r="DN34" s="80"/>
      <c r="DO34" s="80"/>
      <c r="DP34" s="80"/>
      <c r="DQ34" s="80"/>
      <c r="DR34" s="61"/>
      <c r="DS34" s="61"/>
      <c r="DT34" s="61"/>
      <c r="DU34" s="61"/>
      <c r="DV34" s="61"/>
      <c r="DW34" s="80"/>
      <c r="DX34" s="80"/>
      <c r="DY34" s="80"/>
      <c r="DZ34" s="80"/>
      <c r="EA34" s="80"/>
      <c r="EB34" s="61"/>
      <c r="EC34" s="61"/>
      <c r="ED34" s="61"/>
      <c r="EE34" s="61"/>
      <c r="EF34" s="61"/>
      <c r="EG34" s="61"/>
      <c r="EH34" s="61"/>
      <c r="EI34" s="129"/>
    </row>
    <row r="35" spans="2:139" ht="34.5" customHeight="1">
      <c r="B35" s="362"/>
      <c r="C35" s="363"/>
      <c r="D35" s="363"/>
      <c r="E35" s="363"/>
      <c r="F35" s="363"/>
      <c r="G35" s="363"/>
      <c r="H35" s="363"/>
      <c r="I35" s="363"/>
      <c r="J35" s="363"/>
      <c r="K35" s="363"/>
      <c r="L35" s="364" t="s">
        <v>133</v>
      </c>
      <c r="M35" s="364"/>
      <c r="N35" s="364"/>
      <c r="O35" s="364"/>
      <c r="P35" s="364"/>
      <c r="Q35" s="365"/>
      <c r="R35" s="365"/>
      <c r="S35" s="365"/>
      <c r="T35" s="365"/>
      <c r="U35" s="365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2"/>
      <c r="DT35" s="82"/>
      <c r="DU35" s="82"/>
      <c r="DV35" s="82"/>
      <c r="DW35" s="82"/>
      <c r="DX35" s="82"/>
      <c r="DY35" s="82"/>
      <c r="DZ35" s="82"/>
      <c r="EA35" s="82"/>
      <c r="EB35" s="82"/>
      <c r="EC35" s="82"/>
      <c r="ED35" s="82"/>
      <c r="EE35" s="82"/>
      <c r="EF35" s="82"/>
      <c r="EG35" s="82"/>
      <c r="EH35" s="82"/>
      <c r="EI35" s="130"/>
    </row>
  </sheetData>
  <sheetProtection/>
  <mergeCells count="177">
    <mergeCell ref="EE16:EE17"/>
    <mergeCell ref="CZ16:DB16"/>
    <mergeCell ref="DC16:DE16"/>
    <mergeCell ref="CS16:CU16"/>
    <mergeCell ref="DT16:DV16"/>
    <mergeCell ref="ED16:ED17"/>
    <mergeCell ref="DG16:DG17"/>
    <mergeCell ref="CL20:CL22"/>
    <mergeCell ref="CV20:CV22"/>
    <mergeCell ref="DF20:DF22"/>
    <mergeCell ref="DP20:DP22"/>
    <mergeCell ref="DZ20:DZ22"/>
    <mergeCell ref="B12:I13"/>
    <mergeCell ref="B15:C17"/>
    <mergeCell ref="D15:G17"/>
    <mergeCell ref="EA16:EA17"/>
    <mergeCell ref="EB16:EB17"/>
    <mergeCell ref="EC16:EC17"/>
    <mergeCell ref="EF16:EF17"/>
    <mergeCell ref="DQ16:DQ17"/>
    <mergeCell ref="DR16:DR17"/>
    <mergeCell ref="DS16:DS17"/>
    <mergeCell ref="DZ16:DZ17"/>
    <mergeCell ref="CM16:CM17"/>
    <mergeCell ref="CN16:CN17"/>
    <mergeCell ref="CO16:CO17"/>
    <mergeCell ref="CV16:CV17"/>
    <mergeCell ref="CP16:CR16"/>
    <mergeCell ref="BR20:BR22"/>
    <mergeCell ref="BS16:BS17"/>
    <mergeCell ref="BT16:BT17"/>
    <mergeCell ref="BU16:BU17"/>
    <mergeCell ref="CB16:CB17"/>
    <mergeCell ref="CC16:CC17"/>
    <mergeCell ref="BV16:BX16"/>
    <mergeCell ref="BY16:CA16"/>
    <mergeCell ref="CB20:CB22"/>
    <mergeCell ref="BA16:BA17"/>
    <mergeCell ref="AR16:AT16"/>
    <mergeCell ref="AU16:AW16"/>
    <mergeCell ref="AX20:AX22"/>
    <mergeCell ref="BI16:BI17"/>
    <mergeCell ref="BJ16:BJ17"/>
    <mergeCell ref="BH20:BH22"/>
    <mergeCell ref="AP16:AP17"/>
    <mergeCell ref="AN20:AN22"/>
    <mergeCell ref="AQ16:AQ17"/>
    <mergeCell ref="AX16:AX17"/>
    <mergeCell ref="AY16:AY17"/>
    <mergeCell ref="AZ16:AZ17"/>
    <mergeCell ref="AE16:AE17"/>
    <mergeCell ref="AD20:AD22"/>
    <mergeCell ref="AF16:AF17"/>
    <mergeCell ref="AG16:AG17"/>
    <mergeCell ref="AN16:AN17"/>
    <mergeCell ref="AO16:AO17"/>
    <mergeCell ref="T16:T17"/>
    <mergeCell ref="T20:T21"/>
    <mergeCell ref="U16:U17"/>
    <mergeCell ref="V16:V17"/>
    <mergeCell ref="W16:W17"/>
    <mergeCell ref="AD16:AD17"/>
    <mergeCell ref="B20:B24"/>
    <mergeCell ref="C18:C19"/>
    <mergeCell ref="C20:C24"/>
    <mergeCell ref="H15:H17"/>
    <mergeCell ref="I15:I17"/>
    <mergeCell ref="D24:G24"/>
    <mergeCell ref="E23:G23"/>
    <mergeCell ref="DW32:EA32"/>
    <mergeCell ref="B34:F34"/>
    <mergeCell ref="G34:K34"/>
    <mergeCell ref="B35:F35"/>
    <mergeCell ref="G35:K35"/>
    <mergeCell ref="L35:P35"/>
    <mergeCell ref="Q35:U35"/>
    <mergeCell ref="BO32:BS32"/>
    <mergeCell ref="BY32:CC32"/>
    <mergeCell ref="CI32:CM32"/>
    <mergeCell ref="CS32:CW32"/>
    <mergeCell ref="DC32:DG32"/>
    <mergeCell ref="DM32:DQ32"/>
    <mergeCell ref="L32:P32"/>
    <mergeCell ref="Q32:U32"/>
    <mergeCell ref="AA32:AE32"/>
    <mergeCell ref="AK32:AO32"/>
    <mergeCell ref="AU32:AY32"/>
    <mergeCell ref="BE32:BI32"/>
    <mergeCell ref="B31:F31"/>
    <mergeCell ref="G31:K31"/>
    <mergeCell ref="C32:F32"/>
    <mergeCell ref="G32:J32"/>
    <mergeCell ref="E18:G18"/>
    <mergeCell ref="D19:G19"/>
    <mergeCell ref="E20:G20"/>
    <mergeCell ref="E21:G21"/>
    <mergeCell ref="E22:G22"/>
    <mergeCell ref="B18:B19"/>
    <mergeCell ref="DW16:DY16"/>
    <mergeCell ref="DH16:DH17"/>
    <mergeCell ref="DI16:DI17"/>
    <mergeCell ref="DP16:DP17"/>
    <mergeCell ref="D26:G26"/>
    <mergeCell ref="J16:J17"/>
    <mergeCell ref="K16:K17"/>
    <mergeCell ref="L16:L17"/>
    <mergeCell ref="M16:M17"/>
    <mergeCell ref="BE16:BG16"/>
    <mergeCell ref="BL16:BN16"/>
    <mergeCell ref="BO16:BQ16"/>
    <mergeCell ref="BH16:BH17"/>
    <mergeCell ref="DJ16:DL16"/>
    <mergeCell ref="DM16:DO16"/>
    <mergeCell ref="BK16:BK17"/>
    <mergeCell ref="BR16:BR17"/>
    <mergeCell ref="CI16:CK16"/>
    <mergeCell ref="CW16:CW17"/>
    <mergeCell ref="CD15:CM15"/>
    <mergeCell ref="CN15:CW15"/>
    <mergeCell ref="CX15:DG15"/>
    <mergeCell ref="CF16:CH16"/>
    <mergeCell ref="CD16:CD17"/>
    <mergeCell ref="CE16:CE17"/>
    <mergeCell ref="CL16:CL17"/>
    <mergeCell ref="CX16:CX17"/>
    <mergeCell ref="CY16:CY17"/>
    <mergeCell ref="DF16:DF17"/>
    <mergeCell ref="EE15:EF15"/>
    <mergeCell ref="EH15:EI15"/>
    <mergeCell ref="N16:P16"/>
    <mergeCell ref="Q16:S16"/>
    <mergeCell ref="X16:Z16"/>
    <mergeCell ref="AA16:AC16"/>
    <mergeCell ref="AH16:AJ16"/>
    <mergeCell ref="AK16:AM16"/>
    <mergeCell ref="BJ15:BS15"/>
    <mergeCell ref="BB16:BD16"/>
    <mergeCell ref="DY12:EF12"/>
    <mergeCell ref="EG12:EI12"/>
    <mergeCell ref="K13:T13"/>
    <mergeCell ref="AA13:AC13"/>
    <mergeCell ref="J15:K15"/>
    <mergeCell ref="L15:U15"/>
    <mergeCell ref="V15:AE15"/>
    <mergeCell ref="AF15:AO15"/>
    <mergeCell ref="AP15:AY15"/>
    <mergeCell ref="EB15:ED15"/>
    <mergeCell ref="AZ15:BI15"/>
    <mergeCell ref="BT12:BY12"/>
    <mergeCell ref="CA12:CI12"/>
    <mergeCell ref="CK12:CS12"/>
    <mergeCell ref="CU12:DC12"/>
    <mergeCell ref="DE12:DM12"/>
    <mergeCell ref="DH15:DQ15"/>
    <mergeCell ref="DO12:DW12"/>
    <mergeCell ref="DR15:EA15"/>
    <mergeCell ref="BT15:CC15"/>
    <mergeCell ref="B7:U7"/>
    <mergeCell ref="B8:U8"/>
    <mergeCell ref="B3:F6"/>
    <mergeCell ref="G3:I6"/>
    <mergeCell ref="J3:AF6"/>
    <mergeCell ref="J12:U12"/>
    <mergeCell ref="V12:AE12"/>
    <mergeCell ref="AF12:AO12"/>
    <mergeCell ref="B10:G11"/>
    <mergeCell ref="J10:EI11"/>
    <mergeCell ref="AY26:AZ26"/>
    <mergeCell ref="CM26:CN26"/>
    <mergeCell ref="EH26:EI26"/>
    <mergeCell ref="AG3:AM3"/>
    <mergeCell ref="AG4:AM4"/>
    <mergeCell ref="AG5:AM5"/>
    <mergeCell ref="AG6:AM6"/>
    <mergeCell ref="AP12:AY12"/>
    <mergeCell ref="AZ12:BI12"/>
    <mergeCell ref="BJ12:BS12"/>
  </mergeCells>
  <printOptions/>
  <pageMargins left="0.5118055555555555" right="0.5118055555555555" top="0.5506944444444445" bottom="0.5506944444444445" header="0.11805555555555555" footer="0.11805555555555555"/>
  <pageSetup horizontalDpi="600" verticalDpi="600" orientation="landscape" scale="6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28125" defaultRowHeight="15"/>
  <sheetData/>
  <sheetProtection/>
  <printOptions/>
  <pageMargins left="0.6993055555555555" right="0.6993055555555555" top="0.75" bottom="0.75" header="0.29930555555555555" footer="0.299305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Malena Hernández</dc:creator>
  <cp:keywords/>
  <dc:description/>
  <cp:lastModifiedBy>Naty</cp:lastModifiedBy>
  <cp:lastPrinted>2015-04-14T18:39:46Z</cp:lastPrinted>
  <dcterms:created xsi:type="dcterms:W3CDTF">2010-08-16T21:05:14Z</dcterms:created>
  <dcterms:modified xsi:type="dcterms:W3CDTF">2016-02-24T18:52:26Z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3082-9.1.0.4909</vt:lpwstr>
  </property>
</Properties>
</file>